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codeName="ThisWorkbook" defaultThemeVersion="166925"/>
  <mc:AlternateContent xmlns:mc="http://schemas.openxmlformats.org/markup-compatibility/2006">
    <mc:Choice Requires="x15">
      <x15ac:absPath xmlns:x15ac="http://schemas.microsoft.com/office/spreadsheetml/2010/11/ac" url="/Users/tanakakatsunori/Library/CloudStorage/Dropbox/田中工業所/16_石綿調査関係/10_分析報告書/"/>
    </mc:Choice>
  </mc:AlternateContent>
  <xr:revisionPtr revIDLastSave="0" documentId="13_ncr:1_{1C544E78-0944-E143-865D-655E8A3A4B3B}" xr6:coauthVersionLast="47" xr6:coauthVersionMax="47" xr10:uidLastSave="{00000000-0000-0000-0000-000000000000}"/>
  <workbookProtection workbookAlgorithmName="SHA-512" workbookHashValue="JVXGCVXLDkvcEohc3wwWiWo0710x7zeYktCjx20zICnCEdXsm/tkqoDxnYqgMFJFY2GxkDcdd0d8uvrI50kPPw==" workbookSaltValue="DVWoUIKlvMuTe9Drg+FExA==" workbookSpinCount="100000" lockStructure="1"/>
  <bookViews>
    <workbookView xWindow="4020" yWindow="3240" windowWidth="25600" windowHeight="15500" xr2:uid="{3AA661E1-2883-2D40-BCEB-3544CA234275}"/>
  </bookViews>
  <sheets>
    <sheet name="石綿分析依頼書" sheetId="2" r:id="rId1"/>
    <sheet name="試料情報" sheetId="3" r:id="rId2"/>
    <sheet name="注文フォーム" sheetId="30" state="hidden" r:id="rId3"/>
    <sheet name="試験結果一覧" sheetId="29" state="hidden" r:id="rId4"/>
    <sheet name="報告書(1)" sheetId="1" state="hidden" r:id="rId5"/>
    <sheet name="報告書 (2)" sheetId="4" state="hidden" r:id="rId6"/>
    <sheet name="報告書 (3)" sheetId="5" state="hidden" r:id="rId7"/>
    <sheet name="報告書 (4)" sheetId="6" state="hidden" r:id="rId8"/>
    <sheet name="報告書 (5)" sheetId="7" state="hidden" r:id="rId9"/>
    <sheet name="報告書 (6)" sheetId="8" state="hidden" r:id="rId10"/>
    <sheet name="報告書 (7)" sheetId="9" state="hidden" r:id="rId11"/>
    <sheet name="報告書 (8)" sheetId="10" state="hidden" r:id="rId12"/>
    <sheet name="報告書 (9)" sheetId="11" state="hidden" r:id="rId13"/>
    <sheet name="報告書 (10)" sheetId="12" state="hidden" r:id="rId14"/>
    <sheet name="分析詳細" sheetId="26" state="hidden" r:id="rId15"/>
  </sheets>
  <definedNames>
    <definedName name="_xlnm.Print_Area" localSheetId="1">試料情報!$A$1:$AP$39</definedName>
    <definedName name="_xlnm.Print_Area" localSheetId="0">石綿分析依頼書!$A$1:$AD$50</definedName>
    <definedName name="_xlnm.Print_Area" localSheetId="14">分析詳細!$A$1:$C$18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 i="30" l="1"/>
  <c r="U24" i="30"/>
  <c r="Q24" i="30"/>
  <c r="I24" i="30"/>
  <c r="U23" i="30"/>
  <c r="Q23" i="30"/>
  <c r="I23" i="30"/>
  <c r="U22" i="30"/>
  <c r="Q22" i="30"/>
  <c r="I22" i="30"/>
  <c r="U21" i="30"/>
  <c r="Q21" i="30"/>
  <c r="I21" i="30"/>
  <c r="U20" i="30"/>
  <c r="Q20" i="30"/>
  <c r="I20" i="30"/>
  <c r="U19" i="30"/>
  <c r="Q19" i="30"/>
  <c r="I19" i="30"/>
  <c r="U18" i="30"/>
  <c r="Q18" i="30"/>
  <c r="I18" i="30"/>
  <c r="U17" i="30"/>
  <c r="Q17" i="30"/>
  <c r="I17" i="30"/>
  <c r="U16" i="30"/>
  <c r="Q16" i="30"/>
  <c r="I16" i="30"/>
  <c r="U15" i="30"/>
  <c r="Q15" i="30"/>
  <c r="I15" i="30"/>
  <c r="H4" i="30"/>
  <c r="M5" i="30"/>
  <c r="BE15" i="30"/>
  <c r="BO15" i="30"/>
  <c r="BQ15" i="30" s="1"/>
  <c r="BE16" i="30"/>
  <c r="BO16" i="30"/>
  <c r="BQ16" i="30" s="1"/>
  <c r="BE17" i="30"/>
  <c r="BO17" i="30"/>
  <c r="BQ17" i="30" s="1"/>
  <c r="BE18" i="30"/>
  <c r="BO18" i="30"/>
  <c r="BQ18" i="30" s="1"/>
  <c r="BE19" i="30"/>
  <c r="BO19" i="30"/>
  <c r="BQ19" i="30" s="1"/>
  <c r="BE20" i="30"/>
  <c r="BE21" i="30"/>
  <c r="BE22" i="30"/>
  <c r="BE23" i="30"/>
  <c r="BE24" i="30"/>
  <c r="BE25" i="30"/>
  <c r="BE26" i="30"/>
  <c r="BE27" i="30"/>
  <c r="BE28" i="30"/>
  <c r="BE29" i="30"/>
  <c r="BE30" i="30"/>
  <c r="BE31" i="30"/>
  <c r="BE32" i="30"/>
  <c r="BE33" i="30"/>
  <c r="BE34" i="30"/>
  <c r="BE35" i="30"/>
  <c r="BE36" i="30"/>
  <c r="BE37" i="30"/>
  <c r="BE38" i="30"/>
  <c r="BE39" i="30"/>
  <c r="BE40" i="30"/>
  <c r="BE41" i="30"/>
  <c r="BE42" i="30"/>
  <c r="BE43" i="30"/>
  <c r="BE44" i="30"/>
  <c r="B35" i="29"/>
  <c r="B33" i="29"/>
  <c r="B31" i="29"/>
  <c r="B29" i="29"/>
  <c r="B27" i="29"/>
  <c r="B25" i="29"/>
  <c r="B23" i="29"/>
  <c r="B21" i="29"/>
  <c r="B19" i="29"/>
  <c r="B17" i="29"/>
  <c r="B7" i="29"/>
  <c r="B5" i="29"/>
  <c r="B4" i="29"/>
  <c r="G3" i="29"/>
  <c r="B3" i="29"/>
  <c r="G2" i="29"/>
  <c r="A2" i="29"/>
  <c r="B3" i="4"/>
  <c r="B3" i="5"/>
  <c r="B3" i="6"/>
  <c r="B3" i="7"/>
  <c r="B3" i="8"/>
  <c r="B3" i="9"/>
  <c r="B3" i="10"/>
  <c r="B3" i="11"/>
  <c r="B3" i="12"/>
  <c r="B3" i="1"/>
  <c r="B5" i="4"/>
  <c r="B5" i="5"/>
  <c r="B5" i="6"/>
  <c r="B5" i="7"/>
  <c r="B5" i="8"/>
  <c r="B5" i="9"/>
  <c r="B5" i="10"/>
  <c r="B5" i="11"/>
  <c r="B5" i="12"/>
  <c r="B5" i="1"/>
  <c r="B4" i="4"/>
  <c r="B4" i="5"/>
  <c r="B4" i="6"/>
  <c r="B4" i="7"/>
  <c r="B4" i="8"/>
  <c r="B4" i="9"/>
  <c r="B4" i="10"/>
  <c r="B4" i="11"/>
  <c r="B4" i="12"/>
  <c r="B4" i="1"/>
  <c r="G2" i="4"/>
  <c r="G2" i="5"/>
  <c r="G2" i="6"/>
  <c r="G2" i="7"/>
  <c r="G2" i="8"/>
  <c r="G2" i="9"/>
  <c r="G2" i="10"/>
  <c r="G2" i="11"/>
  <c r="G2" i="12"/>
  <c r="G2" i="1"/>
  <c r="C11" i="5" l="1"/>
  <c r="C13" i="12" l="1"/>
  <c r="C12" i="12"/>
  <c r="C11" i="12"/>
  <c r="C10" i="12"/>
  <c r="B7" i="12"/>
  <c r="C13" i="11"/>
  <c r="C12" i="11"/>
  <c r="C11" i="11"/>
  <c r="C10" i="11"/>
  <c r="B7" i="11"/>
  <c r="C13" i="10"/>
  <c r="C12" i="10"/>
  <c r="C11" i="10"/>
  <c r="C10" i="10"/>
  <c r="B7" i="10"/>
  <c r="C13" i="9"/>
  <c r="C12" i="9"/>
  <c r="C11" i="9"/>
  <c r="C10" i="9"/>
  <c r="B7" i="9"/>
  <c r="C12" i="8"/>
  <c r="C11" i="8"/>
  <c r="C10" i="8"/>
  <c r="B7" i="8"/>
  <c r="C13" i="7"/>
  <c r="C12" i="7"/>
  <c r="C11" i="7"/>
  <c r="C10" i="7"/>
  <c r="B7" i="7"/>
  <c r="C13" i="6"/>
  <c r="C12" i="6"/>
  <c r="C11" i="6"/>
  <c r="C10" i="6"/>
  <c r="C13" i="5"/>
  <c r="C12" i="5"/>
  <c r="C12" i="4"/>
  <c r="C12" i="1"/>
  <c r="B7" i="6"/>
  <c r="C10" i="5"/>
  <c r="B7" i="5"/>
  <c r="C13" i="4"/>
  <c r="C11" i="4"/>
  <c r="C10" i="4"/>
  <c r="B7" i="4"/>
  <c r="G3" i="12" l="1"/>
  <c r="A2" i="12"/>
  <c r="G3" i="11"/>
  <c r="A2" i="11"/>
  <c r="G3" i="10"/>
  <c r="A2" i="10"/>
  <c r="G3" i="9"/>
  <c r="A2" i="9"/>
  <c r="C13" i="8"/>
  <c r="G3" i="8"/>
  <c r="A2" i="8"/>
  <c r="G3" i="7"/>
  <c r="A2" i="7"/>
  <c r="G3" i="6"/>
  <c r="A2" i="6"/>
  <c r="G3" i="5"/>
  <c r="A2" i="5"/>
  <c r="G3" i="4"/>
  <c r="A2" i="4"/>
  <c r="C13" i="1"/>
  <c r="C11" i="1"/>
  <c r="C10" i="1"/>
  <c r="B7" i="1"/>
  <c r="G3" i="1" l="1"/>
  <c r="A2" i="1"/>
</calcChain>
</file>

<file path=xl/sharedStrings.xml><?xml version="1.0" encoding="utf-8"?>
<sst xmlns="http://schemas.openxmlformats.org/spreadsheetml/2006/main" count="637" uniqueCount="177">
  <si>
    <t>発行日</t>
    <rPh sb="0" eb="3">
      <t>ハッコウ</t>
    </rPh>
    <phoneticPr fontId="2"/>
  </si>
  <si>
    <t>No</t>
    <phoneticPr fontId="2"/>
  </si>
  <si>
    <t>試験日</t>
    <rPh sb="0" eb="1">
      <t>シケn</t>
    </rPh>
    <phoneticPr fontId="2"/>
  </si>
  <si>
    <t>受付方法</t>
    <rPh sb="0" eb="4">
      <t>ウケツケ</t>
    </rPh>
    <phoneticPr fontId="2"/>
  </si>
  <si>
    <t>株式会社田中工業所</t>
    <rPh sb="0" eb="4">
      <t>カブシキ</t>
    </rPh>
    <rPh sb="4" eb="9">
      <t>タナカ</t>
    </rPh>
    <phoneticPr fontId="2"/>
  </si>
  <si>
    <t>〒317-0072</t>
    <phoneticPr fontId="2"/>
  </si>
  <si>
    <t>田中克典</t>
    <rPh sb="0" eb="4">
      <t>タナカ</t>
    </rPh>
    <phoneticPr fontId="2"/>
  </si>
  <si>
    <t>件名</t>
    <rPh sb="0" eb="2">
      <t>ケn</t>
    </rPh>
    <phoneticPr fontId="2"/>
  </si>
  <si>
    <t>試料No</t>
    <rPh sb="0" eb="2">
      <t>シリョウ</t>
    </rPh>
    <phoneticPr fontId="2"/>
  </si>
  <si>
    <t>採取場所</t>
    <rPh sb="0" eb="4">
      <t>サイセィウ</t>
    </rPh>
    <phoneticPr fontId="2"/>
  </si>
  <si>
    <t>採取年月日</t>
    <rPh sb="0" eb="1">
      <t>サイセィウ</t>
    </rPh>
    <phoneticPr fontId="2"/>
  </si>
  <si>
    <t>試験方法</t>
    <rPh sb="0" eb="4">
      <t>シケn</t>
    </rPh>
    <phoneticPr fontId="2"/>
  </si>
  <si>
    <t>石綿の試験結果報告書</t>
    <rPh sb="0" eb="2">
      <t>イシワタ</t>
    </rPh>
    <rPh sb="3" eb="7">
      <t>シケn</t>
    </rPh>
    <rPh sb="7" eb="10">
      <t>ホウコク</t>
    </rPh>
    <phoneticPr fontId="2"/>
  </si>
  <si>
    <t>採取場所住所</t>
    <rPh sb="0" eb="4">
      <t>サイセィウ</t>
    </rPh>
    <rPh sb="4" eb="6">
      <t>ジュウ</t>
    </rPh>
    <phoneticPr fontId="2"/>
  </si>
  <si>
    <t>定性分析　JIS A 1481-1:2016</t>
    <rPh sb="0" eb="4">
      <t>テイセイブn</t>
    </rPh>
    <phoneticPr fontId="2"/>
  </si>
  <si>
    <t>試験結果</t>
    <rPh sb="0" eb="4">
      <t>シケn</t>
    </rPh>
    <phoneticPr fontId="2"/>
  </si>
  <si>
    <t>層</t>
    <rPh sb="0" eb="1">
      <t>ソウ</t>
    </rPh>
    <phoneticPr fontId="2"/>
  </si>
  <si>
    <t>定性分析 JIS A 1481-1:2016</t>
    <rPh sb="0" eb="4">
      <t>テイセイブn</t>
    </rPh>
    <phoneticPr fontId="2"/>
  </si>
  <si>
    <t>検出の有無</t>
    <rPh sb="0" eb="2">
      <t>ケンシュテゥ</t>
    </rPh>
    <phoneticPr fontId="2"/>
  </si>
  <si>
    <t>石綿の種類</t>
    <rPh sb="0" eb="2">
      <t>イシワタ</t>
    </rPh>
    <phoneticPr fontId="2"/>
  </si>
  <si>
    <t>写真1</t>
    <rPh sb="0" eb="2">
      <t>シャシn</t>
    </rPh>
    <phoneticPr fontId="2"/>
  </si>
  <si>
    <t>写真2</t>
    <rPh sb="0" eb="2">
      <t>シャシn</t>
    </rPh>
    <phoneticPr fontId="2"/>
  </si>
  <si>
    <t>茨城県日立市弁天町1-1-13-101</t>
    <rPh sb="0" eb="3">
      <t>イバラキ</t>
    </rPh>
    <rPh sb="3" eb="6">
      <t>ヒタチ</t>
    </rPh>
    <rPh sb="6" eb="9">
      <t>ベンテn</t>
    </rPh>
    <phoneticPr fontId="2"/>
  </si>
  <si>
    <t xml:space="preserve">事業者名 </t>
    <rPh sb="0" eb="3">
      <t>ジギョウ</t>
    </rPh>
    <rPh sb="3" eb="4">
      <t>メイ</t>
    </rPh>
    <phoneticPr fontId="2"/>
  </si>
  <si>
    <t xml:space="preserve">住所 </t>
    <rPh sb="0" eb="2">
      <t>ジュウセィオ</t>
    </rPh>
    <phoneticPr fontId="2"/>
  </si>
  <si>
    <t xml:space="preserve">試験責任者 </t>
    <rPh sb="0" eb="5">
      <t>シケn</t>
    </rPh>
    <phoneticPr fontId="2"/>
  </si>
  <si>
    <t>試料受付日</t>
    <rPh sb="0" eb="4">
      <t>シリョウ</t>
    </rPh>
    <rPh sb="4" eb="5">
      <t>b</t>
    </rPh>
    <phoneticPr fontId="2"/>
  </si>
  <si>
    <t>試料中の偏光顕微鏡写真</t>
    <rPh sb="0" eb="3">
      <t>シリョウ</t>
    </rPh>
    <rPh sb="4" eb="11">
      <t>ヘンコウケンビ</t>
    </rPh>
    <phoneticPr fontId="2"/>
  </si>
  <si>
    <t>・外観色が異なるいくつかの建材が混入している場合は、最も多い割合を占める建材について分析しています。</t>
    <rPh sb="1" eb="4">
      <t>ガイカn</t>
    </rPh>
    <rPh sb="16" eb="18">
      <t>コンニュウ</t>
    </rPh>
    <rPh sb="26" eb="27">
      <t>モットモ</t>
    </rPh>
    <rPh sb="36" eb="38">
      <t>ケンザイ</t>
    </rPh>
    <rPh sb="42" eb="44">
      <t>ブn</t>
    </rPh>
    <phoneticPr fontId="2"/>
  </si>
  <si>
    <t>・外観色、層割合は目視にて判断しております。</t>
    <rPh sb="0" eb="1">
      <t>・</t>
    </rPh>
    <rPh sb="1" eb="2">
      <t>ガイカn</t>
    </rPh>
    <rPh sb="5" eb="8">
      <t>ソウワリアイ</t>
    </rPh>
    <rPh sb="9" eb="11">
      <t>モク</t>
    </rPh>
    <phoneticPr fontId="2"/>
  </si>
  <si>
    <t>・石綿の種類の略称は以下の通りに示します。</t>
    <rPh sb="1" eb="3">
      <t>イシワタ</t>
    </rPh>
    <rPh sb="4" eb="6">
      <t>シュル</t>
    </rPh>
    <rPh sb="7" eb="9">
      <t>リャク</t>
    </rPh>
    <rPh sb="10" eb="12">
      <t>イカ</t>
    </rPh>
    <rPh sb="16" eb="17">
      <t>シメセィ</t>
    </rPh>
    <phoneticPr fontId="2"/>
  </si>
  <si>
    <t>　Chr：クリソタイル、Amo：アモサイト、Cro：クロシドライト、Tre：トレモライト、Act：アクチノライト、Ant：アンソフィライト</t>
    <phoneticPr fontId="2"/>
  </si>
  <si>
    <t>ご依頼いただきました試料の検査結果を以下の通り報告いたします。</t>
    <rPh sb="10" eb="12">
      <t>シリョウ</t>
    </rPh>
    <rPh sb="13" eb="17">
      <t>ケn</t>
    </rPh>
    <rPh sb="18" eb="20">
      <t>イカ</t>
    </rPh>
    <rPh sb="23" eb="25">
      <t>ホウコク</t>
    </rPh>
    <phoneticPr fontId="2"/>
  </si>
  <si>
    <t>・</t>
    <phoneticPr fontId="2"/>
  </si>
  <si>
    <t>速報連絡は契約確定日を含めて5営業日以内に、お客様情報に記載されたご連絡先に報告いたします。</t>
    <rPh sb="0" eb="4">
      <t>ソクホウ</t>
    </rPh>
    <rPh sb="5" eb="9">
      <t>ケイヤク</t>
    </rPh>
    <rPh sb="9" eb="10">
      <t>b</t>
    </rPh>
    <rPh sb="11" eb="12">
      <t>フクメ</t>
    </rPh>
    <rPh sb="15" eb="20">
      <t>エイギョウ</t>
    </rPh>
    <rPh sb="25" eb="27">
      <t>ジョウホウ</t>
    </rPh>
    <rPh sb="38" eb="40">
      <t>ホウコク</t>
    </rPh>
    <phoneticPr fontId="2"/>
  </si>
  <si>
    <t>なお10検体以上、又は弊社業務状況により納期の調整をさせていただく場合がございますのでご了承ください。</t>
    <rPh sb="4" eb="6">
      <t>ケn</t>
    </rPh>
    <rPh sb="6" eb="8">
      <t>イジョウ</t>
    </rPh>
    <rPh sb="9" eb="10">
      <t xml:space="preserve">マタハ </t>
    </rPh>
    <rPh sb="11" eb="13">
      <t>ヘイセィア</t>
    </rPh>
    <rPh sb="13" eb="17">
      <t>ギョウ</t>
    </rPh>
    <rPh sb="20" eb="22">
      <t>ノウキ</t>
    </rPh>
    <phoneticPr fontId="2"/>
  </si>
  <si>
    <t>3部以降、1部追加毎に1,100円(税込)頂戴いたします。</t>
    <rPh sb="1" eb="4">
      <t>ブイコ</t>
    </rPh>
    <rPh sb="6" eb="7">
      <t xml:space="preserve">ブ </t>
    </rPh>
    <rPh sb="7" eb="10">
      <t>ツイカゴ</t>
    </rPh>
    <rPh sb="16" eb="17">
      <t>エn</t>
    </rPh>
    <rPh sb="18" eb="20">
      <t>ゼイ</t>
    </rPh>
    <rPh sb="21" eb="23">
      <t>チョウダイイタ</t>
    </rPh>
    <phoneticPr fontId="2"/>
  </si>
  <si>
    <t>再発行につきましては、1部毎に1,500円(税込)の再発行手数料を頂戴いたします。</t>
    <rPh sb="0" eb="3">
      <t>サイハッコウ</t>
    </rPh>
    <rPh sb="12" eb="14">
      <t>ブゴトニ</t>
    </rPh>
    <rPh sb="20" eb="21">
      <t>エn</t>
    </rPh>
    <rPh sb="22" eb="24">
      <t>ゼイ</t>
    </rPh>
    <rPh sb="26" eb="29">
      <t>サイ</t>
    </rPh>
    <rPh sb="29" eb="32">
      <t>テスウ</t>
    </rPh>
    <rPh sb="33" eb="35">
      <t>チョウダイ</t>
    </rPh>
    <phoneticPr fontId="2"/>
  </si>
  <si>
    <t>送付いただいた試料は分析終了後1ヶ月保管後廃棄いたします。</t>
    <rPh sb="0" eb="2">
      <t>ソウフ</t>
    </rPh>
    <rPh sb="7" eb="9">
      <t>シリョウ</t>
    </rPh>
    <rPh sb="10" eb="15">
      <t>ブn</t>
    </rPh>
    <rPh sb="18" eb="21">
      <t>ホカn</t>
    </rPh>
    <rPh sb="21" eb="23">
      <t>ハイキ</t>
    </rPh>
    <phoneticPr fontId="2"/>
  </si>
  <si>
    <t>試料返却ご希望の場合はあらかじめご連絡ください。返却送料はお客様でご負担お願いいたします。</t>
    <rPh sb="0" eb="2">
      <t>シリョウ</t>
    </rPh>
    <rPh sb="2" eb="4">
      <t>ヘンキャク</t>
    </rPh>
    <rPh sb="24" eb="26">
      <t>ヘンキャク</t>
    </rPh>
    <rPh sb="26" eb="28">
      <t>ソウリョウ</t>
    </rPh>
    <phoneticPr fontId="2"/>
  </si>
  <si>
    <t>試料受付後、お客様都合で分析キャンセルの場合はキャンセル料として1検体あたり11,000円(税込)頂戴いたします。</t>
    <rPh sb="0" eb="1">
      <t>シリョウ</t>
    </rPh>
    <rPh sb="4" eb="5">
      <t>g</t>
    </rPh>
    <rPh sb="12" eb="14">
      <t>ブn</t>
    </rPh>
    <rPh sb="33" eb="35">
      <t>ケn</t>
    </rPh>
    <rPh sb="44" eb="45">
      <t>エn</t>
    </rPh>
    <rPh sb="46" eb="48">
      <t>ゼイ</t>
    </rPh>
    <rPh sb="49" eb="51">
      <t>チョウダイイタ</t>
    </rPh>
    <phoneticPr fontId="2"/>
  </si>
  <si>
    <t>キャンセル料受領後に分析試料返送いたします。</t>
    <rPh sb="10" eb="14">
      <t>ブンセキ</t>
    </rPh>
    <rPh sb="14" eb="16">
      <t>ヘンソウ</t>
    </rPh>
    <phoneticPr fontId="2"/>
  </si>
  <si>
    <t>送付いただいた試料量が少ない場合分析できない場合がございます。</t>
    <rPh sb="0" eb="1">
      <t>ソウフイタデ</t>
    </rPh>
    <rPh sb="7" eb="8">
      <t>シリョウ</t>
    </rPh>
    <rPh sb="11" eb="12">
      <t>スクナイ</t>
    </rPh>
    <rPh sb="16" eb="18">
      <t>ブn</t>
    </rPh>
    <rPh sb="22" eb="24">
      <t>バアイ</t>
    </rPh>
    <phoneticPr fontId="2"/>
  </si>
  <si>
    <t>「石綿の試験結果報告書」(※以下報告書)を成果物といたします。</t>
    <rPh sb="1" eb="8">
      <t>シケn</t>
    </rPh>
    <rPh sb="14" eb="16">
      <t>イカ</t>
    </rPh>
    <rPh sb="16" eb="19">
      <t>ホウコク</t>
    </rPh>
    <rPh sb="21" eb="24">
      <t>セイカブテゥ</t>
    </rPh>
    <phoneticPr fontId="2"/>
  </si>
  <si>
    <t>報告書は速報後、5営業日程度で発送いたします。</t>
    <phoneticPr fontId="2"/>
  </si>
  <si>
    <t>報告書の発行部数は2部といたします。</t>
    <rPh sb="4" eb="8">
      <t>ハッコウ</t>
    </rPh>
    <rPh sb="10" eb="11">
      <t xml:space="preserve">ブ </t>
    </rPh>
    <phoneticPr fontId="2"/>
  </si>
  <si>
    <t>なお振込手数料はお客様でご負担お願いいたします。</t>
    <rPh sb="2" eb="7">
      <t>フリコミ</t>
    </rPh>
    <phoneticPr fontId="2"/>
  </si>
  <si>
    <t>【契約の同意】※上記内容にご同意いただける場合、下記□に✓をお願い致します。</t>
    <rPh sb="1" eb="3">
      <t>ケイヤク</t>
    </rPh>
    <phoneticPr fontId="2"/>
  </si>
  <si>
    <t>上記、契約同意事項を確認し内容に同意します。</t>
    <rPh sb="0" eb="2">
      <t>ジョウ</t>
    </rPh>
    <rPh sb="3" eb="9">
      <t>ケイヤク</t>
    </rPh>
    <rPh sb="10" eb="12">
      <t>カクニn</t>
    </rPh>
    <rPh sb="13" eb="15">
      <t>ナイヨウニデ</t>
    </rPh>
    <phoneticPr fontId="2"/>
  </si>
  <si>
    <t>※✓がない場合においても、弊社に本書と分析試料が到着次第、契約事項に同意したものとみなします。</t>
    <rPh sb="13" eb="15">
      <t>ヘイセィア</t>
    </rPh>
    <rPh sb="16" eb="18">
      <t>ホn</t>
    </rPh>
    <rPh sb="19" eb="23">
      <t>ブンセキ</t>
    </rPh>
    <rPh sb="24" eb="26">
      <t>トウチャク</t>
    </rPh>
    <rPh sb="29" eb="33">
      <t>ケイヤク</t>
    </rPh>
    <rPh sb="34" eb="36">
      <t>ドウイ</t>
    </rPh>
    <phoneticPr fontId="2"/>
  </si>
  <si>
    <t>２．お客様情報</t>
    <phoneticPr fontId="2"/>
  </si>
  <si>
    <t>会社名</t>
    <rPh sb="0" eb="3">
      <t>カイセィア</t>
    </rPh>
    <phoneticPr fontId="2"/>
  </si>
  <si>
    <t>担当者様氏名</t>
    <rPh sb="0" eb="4">
      <t>タントウ</t>
    </rPh>
    <rPh sb="4" eb="6">
      <t>シメイ</t>
    </rPh>
    <phoneticPr fontId="2"/>
  </si>
  <si>
    <t>郵便番号</t>
    <rPh sb="0" eb="4">
      <t>ユウビn</t>
    </rPh>
    <phoneticPr fontId="2"/>
  </si>
  <si>
    <t>住所</t>
    <rPh sb="0" eb="2">
      <t>ジュウセィオ</t>
    </rPh>
    <phoneticPr fontId="2"/>
  </si>
  <si>
    <t>電話番号</t>
    <rPh sb="0" eb="4">
      <t>デンワ</t>
    </rPh>
    <phoneticPr fontId="2"/>
  </si>
  <si>
    <t>FAX番号</t>
    <rPh sb="3" eb="5">
      <t>バンゴウ</t>
    </rPh>
    <phoneticPr fontId="2"/>
  </si>
  <si>
    <t>メールアドレス</t>
    <phoneticPr fontId="2"/>
  </si>
  <si>
    <t>部署名</t>
    <rPh sb="0" eb="2">
      <t>ブセィオ</t>
    </rPh>
    <rPh sb="2" eb="3">
      <t xml:space="preserve">メイ </t>
    </rPh>
    <phoneticPr fontId="2"/>
  </si>
  <si>
    <t>必須</t>
    <rPh sb="0" eb="2">
      <t>ヒッセィウ</t>
    </rPh>
    <phoneticPr fontId="2"/>
  </si>
  <si>
    <t>必須</t>
    <rPh sb="0" eb="1">
      <t>ヒッス</t>
    </rPh>
    <phoneticPr fontId="2"/>
  </si>
  <si>
    <t>必須</t>
    <rPh sb="0" eb="2">
      <t>ヒッス</t>
    </rPh>
    <phoneticPr fontId="2"/>
  </si>
  <si>
    <t>３．ご依頼内容</t>
    <phoneticPr fontId="2"/>
  </si>
  <si>
    <t>報告書宛名</t>
    <rPh sb="0" eb="5">
      <t>ホウコク</t>
    </rPh>
    <phoneticPr fontId="2"/>
  </si>
  <si>
    <t>報告書部数</t>
    <rPh sb="0" eb="1">
      <t>ホウコク</t>
    </rPh>
    <phoneticPr fontId="2"/>
  </si>
  <si>
    <t>４．その他</t>
    <phoneticPr fontId="2"/>
  </si>
  <si>
    <t>連絡事項、特記事項</t>
    <rPh sb="0" eb="4">
      <t>レンラク</t>
    </rPh>
    <rPh sb="5" eb="9">
      <t>トッキジ</t>
    </rPh>
    <phoneticPr fontId="2"/>
  </si>
  <si>
    <t>※分析試料の情報は「試料情報」シートにご入力ください。</t>
    <rPh sb="1" eb="5">
      <t>ブンセキ</t>
    </rPh>
    <rPh sb="6" eb="8">
      <t>ジョウホウ</t>
    </rPh>
    <rPh sb="10" eb="14">
      <t>シリョウ</t>
    </rPh>
    <phoneticPr fontId="2"/>
  </si>
  <si>
    <t>AM着指定で送付お願い致します。PM着の場合速報連絡まで6営業日いただく可能性がございます。</t>
    <rPh sb="2" eb="3">
      <t>チャク</t>
    </rPh>
    <rPh sb="3" eb="5">
      <t>シテイ</t>
    </rPh>
    <rPh sb="6" eb="8">
      <t>ソウフオ</t>
    </rPh>
    <rPh sb="18" eb="19">
      <t>チャクン</t>
    </rPh>
    <rPh sb="22" eb="26">
      <t>ソクホウ</t>
    </rPh>
    <rPh sb="29" eb="32">
      <t>エイギョウ</t>
    </rPh>
    <phoneticPr fontId="2"/>
  </si>
  <si>
    <t>TEL：0294-24-4725  FAX：0294-51-2636</t>
    <phoneticPr fontId="2"/>
  </si>
  <si>
    <t>試料送付先：</t>
    <rPh sb="0" eb="2">
      <t>シリョウ</t>
    </rPh>
    <rPh sb="2" eb="5">
      <t>ソウフサキイバラキ</t>
    </rPh>
    <phoneticPr fontId="2"/>
  </si>
  <si>
    <t>〒317-0072 茨城県日立市弁天町1-13-13-101</t>
    <phoneticPr fontId="2"/>
  </si>
  <si>
    <t>本書送付先：</t>
    <rPh sb="0" eb="2">
      <t>ホn</t>
    </rPh>
    <rPh sb="2" eb="5">
      <t>ソウフ</t>
    </rPh>
    <phoneticPr fontId="2"/>
  </si>
  <si>
    <t>１．契約同意事項</t>
    <rPh sb="2" eb="6">
      <t>ケイヤク</t>
    </rPh>
    <rPh sb="6" eb="8">
      <t>ジコウ</t>
    </rPh>
    <phoneticPr fontId="2"/>
  </si>
  <si>
    <t>石　綿　分　析　依　頼　書</t>
    <rPh sb="0" eb="3">
      <t>イシワタ</t>
    </rPh>
    <rPh sb="4" eb="13">
      <t>ブンセキ</t>
    </rPh>
    <phoneticPr fontId="2"/>
  </si>
  <si>
    <t>試料処分方法(選択)</t>
    <rPh sb="0" eb="2">
      <t>シリョウ</t>
    </rPh>
    <rPh sb="2" eb="6">
      <t>ショブn</t>
    </rPh>
    <phoneticPr fontId="2"/>
  </si>
  <si>
    <t>速報方法(選択)</t>
    <rPh sb="0" eb="1">
      <t>ソクホウ</t>
    </rPh>
    <phoneticPr fontId="2"/>
  </si>
  <si>
    <t>速報納期(選択)</t>
    <rPh sb="0" eb="4">
      <t>ソクホウ</t>
    </rPh>
    <phoneticPr fontId="2"/>
  </si>
  <si>
    <t>報告書に同封いたします請求書に記載の金額を請求書到着後、5営業日以内に指定口座へお振り込みお願い致します。</t>
    <rPh sb="0" eb="3">
      <t>ホウコク</t>
    </rPh>
    <rPh sb="4" eb="6">
      <t>ドウフウ</t>
    </rPh>
    <rPh sb="11" eb="14">
      <t>セイキュウ</t>
    </rPh>
    <rPh sb="21" eb="24">
      <t>セイキュウ</t>
    </rPh>
    <rPh sb="24" eb="27">
      <t>トウチャク</t>
    </rPh>
    <rPh sb="29" eb="32">
      <t>エイギョウ</t>
    </rPh>
    <rPh sb="32" eb="34">
      <t>エイギョウ</t>
    </rPh>
    <rPh sb="35" eb="39">
      <t>シテイ</t>
    </rPh>
    <phoneticPr fontId="2"/>
  </si>
  <si>
    <t>試料情報</t>
    <rPh sb="0" eb="4">
      <t>シリョウ</t>
    </rPh>
    <phoneticPr fontId="2"/>
  </si>
  <si>
    <t>記入例</t>
    <rPh sb="0" eb="3">
      <t>キニュウ</t>
    </rPh>
    <phoneticPr fontId="2"/>
  </si>
  <si>
    <t>工事件名(物件名)</t>
    <rPh sb="0" eb="2">
      <t>コウジ</t>
    </rPh>
    <rPh sb="2" eb="4">
      <t>ケn</t>
    </rPh>
    <rPh sb="5" eb="8">
      <t>ブッケンメイ</t>
    </rPh>
    <phoneticPr fontId="2"/>
  </si>
  <si>
    <t>工事件名(物件名)</t>
    <rPh sb="0" eb="4">
      <t>コウジ</t>
    </rPh>
    <rPh sb="5" eb="8">
      <t>ブッケn</t>
    </rPh>
    <phoneticPr fontId="2"/>
  </si>
  <si>
    <t>採取日</t>
    <rPh sb="0" eb="3">
      <t>サイセィウ</t>
    </rPh>
    <phoneticPr fontId="2"/>
  </si>
  <si>
    <t>◯◯◯◯工事</t>
    <rPh sb="4" eb="6">
      <t>コウジ</t>
    </rPh>
    <phoneticPr fontId="2"/>
  </si>
  <si>
    <t>建築物等名称</t>
    <rPh sb="0" eb="4">
      <t>ケンチク</t>
    </rPh>
    <rPh sb="4" eb="6">
      <t>メイショウ</t>
    </rPh>
    <phoneticPr fontId="2"/>
  </si>
  <si>
    <t>採取場所住所 必須</t>
    <rPh sb="0" eb="1">
      <t>サイセィウ</t>
    </rPh>
    <rPh sb="7" eb="9">
      <t>ヒッス</t>
    </rPh>
    <phoneticPr fontId="2"/>
  </si>
  <si>
    <t>試料名(建材名等) 必須</t>
    <rPh sb="0" eb="1">
      <t>シリョウ</t>
    </rPh>
    <rPh sb="4" eb="8">
      <t>ケンザイ</t>
    </rPh>
    <rPh sb="10" eb="12">
      <t>ヒッス</t>
    </rPh>
    <phoneticPr fontId="2"/>
  </si>
  <si>
    <t>△△ビル</t>
    <phoneticPr fontId="2"/>
  </si>
  <si>
    <t>ケイカル板</t>
    <rPh sb="4" eb="5">
      <t xml:space="preserve">バン </t>
    </rPh>
    <phoneticPr fontId="2"/>
  </si>
  <si>
    <t>玄関軒天</t>
    <rPh sb="0" eb="2">
      <t>ゲンカn</t>
    </rPh>
    <rPh sb="2" eb="4">
      <t>ノキテn</t>
    </rPh>
    <phoneticPr fontId="2"/>
  </si>
  <si>
    <t>茨城県日立市弁天町1-13-13</t>
    <rPh sb="0" eb="6">
      <t>イバラキ</t>
    </rPh>
    <rPh sb="6" eb="9">
      <t>ベンテn</t>
    </rPh>
    <phoneticPr fontId="2"/>
  </si>
  <si>
    <t>建築物情報</t>
    <rPh sb="0" eb="1">
      <t>ケンチク</t>
    </rPh>
    <rPh sb="3" eb="5">
      <t>ジョウホウ</t>
    </rPh>
    <phoneticPr fontId="2"/>
  </si>
  <si>
    <t>石　綿　分　析　試　料　情　報</t>
    <rPh sb="0" eb="7">
      <t>イシワタ</t>
    </rPh>
    <rPh sb="8" eb="15">
      <t>シリョウ</t>
    </rPh>
    <phoneticPr fontId="2"/>
  </si>
  <si>
    <t>本書と試料情報(別シート)、試料が弊社に到着し、内容と試料の確認が完了し分析可能と判断された時点で契約確定となります。</t>
    <rPh sb="0" eb="2">
      <t>ホn</t>
    </rPh>
    <rPh sb="3" eb="7">
      <t>シリョウ</t>
    </rPh>
    <rPh sb="8" eb="9">
      <t>ベテゥ</t>
    </rPh>
    <rPh sb="14" eb="16">
      <t>ブンセキ</t>
    </rPh>
    <rPh sb="17" eb="19">
      <t>ヘイセィア</t>
    </rPh>
    <rPh sb="24" eb="26">
      <t>ナイヨウ</t>
    </rPh>
    <rPh sb="27" eb="29">
      <t>シリョウ</t>
    </rPh>
    <rPh sb="30" eb="32">
      <t>カクニn</t>
    </rPh>
    <rPh sb="38" eb="40">
      <t>ブn</t>
    </rPh>
    <rPh sb="49" eb="53">
      <t>ケイヤク</t>
    </rPh>
    <phoneticPr fontId="2"/>
  </si>
  <si>
    <t>郵送</t>
    <rPh sb="0" eb="2">
      <t>ユウソウ</t>
    </rPh>
    <phoneticPr fontId="2"/>
  </si>
  <si>
    <t>試料名称(建材名等)</t>
    <rPh sb="0" eb="1">
      <t>シリョウ</t>
    </rPh>
    <rPh sb="5" eb="8">
      <t>ケンザイ</t>
    </rPh>
    <rPh sb="8" eb="9">
      <t xml:space="preserve">トウ </t>
    </rPh>
    <phoneticPr fontId="2"/>
  </si>
  <si>
    <t>URL：</t>
    <phoneticPr fontId="2"/>
  </si>
  <si>
    <t>TEL： 0294-24-4725  FAX：0294-51-2636</t>
    <phoneticPr fontId="2"/>
  </si>
  <si>
    <t xml:space="preserve">石綿の試験方法等詳細情報				</t>
    <rPh sb="5" eb="7">
      <t>ホウホウ</t>
    </rPh>
    <rPh sb="7" eb="8">
      <t>トウ</t>
    </rPh>
    <rPh sb="8" eb="12">
      <t>ショウサイ</t>
    </rPh>
    <phoneticPr fontId="2"/>
  </si>
  <si>
    <t>分析実施機関</t>
    <rPh sb="0" eb="6">
      <t>ブn</t>
    </rPh>
    <phoneticPr fontId="2"/>
  </si>
  <si>
    <t>分析実施者</t>
    <rPh sb="0" eb="5">
      <t>ブn</t>
    </rPh>
    <phoneticPr fontId="2"/>
  </si>
  <si>
    <t>実体顕微鏡</t>
    <rPh sb="0" eb="5">
      <t>ジッタイケンビク</t>
    </rPh>
    <phoneticPr fontId="2"/>
  </si>
  <si>
    <t>偏光顕微鏡</t>
    <rPh sb="0" eb="5">
      <t>ヘンコウケンビ</t>
    </rPh>
    <phoneticPr fontId="2"/>
  </si>
  <si>
    <t>試料調整の方法</t>
    <rPh sb="0" eb="4">
      <t>SIRYO</t>
    </rPh>
    <phoneticPr fontId="2"/>
  </si>
  <si>
    <t>灰化</t>
    <rPh sb="0" eb="2">
      <t xml:space="preserve">カイカ </t>
    </rPh>
    <phoneticPr fontId="2"/>
  </si>
  <si>
    <t>酸処理</t>
    <rPh sb="0" eb="3">
      <t xml:space="preserve">サンショリ </t>
    </rPh>
    <phoneticPr fontId="2"/>
  </si>
  <si>
    <t>450℃ 1時間</t>
    <rPh sb="6" eb="8">
      <t>ジカn</t>
    </rPh>
    <phoneticPr fontId="2"/>
  </si>
  <si>
    <t>酸種類：HCl　濃度：2mol/ℓ</t>
    <rPh sb="0" eb="3">
      <t>サンシュル</t>
    </rPh>
    <rPh sb="8" eb="10">
      <t>ノウド</t>
    </rPh>
    <phoneticPr fontId="2"/>
  </si>
  <si>
    <t>電気炉(灰化用)</t>
    <rPh sb="0" eb="3">
      <t>デンキ</t>
    </rPh>
    <rPh sb="4" eb="7">
      <t>カイカ</t>
    </rPh>
    <phoneticPr fontId="2"/>
  </si>
  <si>
    <t>アズワン HTO-300S</t>
    <phoneticPr fontId="2"/>
  </si>
  <si>
    <t>Nikon SMZ745T</t>
    <phoneticPr fontId="2"/>
  </si>
  <si>
    <t>倍率：50倍</t>
    <rPh sb="0" eb="2">
      <t>バイリテゥ</t>
    </rPh>
    <rPh sb="5" eb="6">
      <t xml:space="preserve">バイ </t>
    </rPh>
    <phoneticPr fontId="2"/>
  </si>
  <si>
    <t>Nikon ECLIPSE LV100ND</t>
    <phoneticPr fontId="2"/>
  </si>
  <si>
    <t>コンデンサ：LV-CUDユニバーサルコンデンサ(ドライ)</t>
    <phoneticPr fontId="2"/>
  </si>
  <si>
    <t>対物レンズ：40倍/0.65Pol</t>
    <rPh sb="0" eb="2">
      <t>タイブテゥ</t>
    </rPh>
    <rPh sb="8" eb="9">
      <t xml:space="preserve">バイ </t>
    </rPh>
    <phoneticPr fontId="2"/>
  </si>
  <si>
    <t>アルフレッド株式会社</t>
    <phoneticPr fontId="2"/>
  </si>
  <si>
    <t>三井伸悟</t>
    <rPh sb="0" eb="2">
      <t>ミツイス</t>
    </rPh>
    <rPh sb="2" eb="3">
      <t>🆕</t>
    </rPh>
    <rPh sb="3" eb="4">
      <t>🕔</t>
    </rPh>
    <phoneticPr fontId="2"/>
  </si>
  <si>
    <t>公益社団法人日本作業環境測定協会</t>
    <rPh sb="0" eb="6">
      <t>コウエキス</t>
    </rPh>
    <rPh sb="8" eb="16">
      <t>ニホn</t>
    </rPh>
    <phoneticPr fontId="2"/>
  </si>
  <si>
    <t>石綿分析技術評価事業「評価区分1：JIS A 1481-1による方法」</t>
    <rPh sb="0" eb="10">
      <t>イシワタ</t>
    </rPh>
    <rPh sb="11" eb="15">
      <t>ヒョウカ</t>
    </rPh>
    <phoneticPr fontId="2"/>
  </si>
  <si>
    <t>2009合0007号</t>
    <rPh sb="4" eb="5">
      <t>ゴウ</t>
    </rPh>
    <rPh sb="9" eb="10">
      <t>🈴</t>
    </rPh>
    <phoneticPr fontId="2"/>
  </si>
  <si>
    <t>分散対物レンズ：Plan Fluor DS2 40倍/0.75</t>
    <rPh sb="0" eb="4">
      <t>ブンサンタイブテ</t>
    </rPh>
    <rPh sb="25" eb="26">
      <t xml:space="preserve">バイ </t>
    </rPh>
    <phoneticPr fontId="2"/>
  </si>
  <si>
    <t>静岡県浜松市中区和知山3-1-7浜松イノベーションキューブ307</t>
    <rPh sb="0" eb="3">
      <t>シズオカ</t>
    </rPh>
    <rPh sb="3" eb="6">
      <t>ハママテゥ</t>
    </rPh>
    <rPh sb="6" eb="8">
      <t>ナカ</t>
    </rPh>
    <rPh sb="8" eb="11">
      <t>ワチ</t>
    </rPh>
    <rPh sb="16" eb="18">
      <t>ハママテゥ</t>
    </rPh>
    <phoneticPr fontId="2"/>
  </si>
  <si>
    <t>使用機器</t>
    <rPh sb="0" eb="2">
      <t>シヨウ</t>
    </rPh>
    <rPh sb="2" eb="4">
      <t>ブn</t>
    </rPh>
    <phoneticPr fontId="2"/>
  </si>
  <si>
    <t>定量分析</t>
    <rPh sb="0" eb="2">
      <t>テイリョウ</t>
    </rPh>
    <rPh sb="2" eb="4">
      <t>ブンセキ</t>
    </rPh>
    <phoneticPr fontId="2"/>
  </si>
  <si>
    <t>断面写真</t>
    <rPh sb="0" eb="4">
      <t>ダンメンシャシン</t>
    </rPh>
    <phoneticPr fontId="2"/>
  </si>
  <si>
    <t>採取者</t>
    <phoneticPr fontId="2"/>
  </si>
  <si>
    <t>採取箇所</t>
    <phoneticPr fontId="2"/>
  </si>
  <si>
    <t>採取日</t>
    <phoneticPr fontId="2"/>
  </si>
  <si>
    <r>
      <t xml:space="preserve">試料名称 </t>
    </r>
    <r>
      <rPr>
        <b/>
        <sz val="11"/>
        <color rgb="FFFF0000"/>
        <rFont val="游ゴシック"/>
        <family val="3"/>
        <charset val="128"/>
        <scheme val="minor"/>
      </rPr>
      <t>*必須</t>
    </r>
    <phoneticPr fontId="2"/>
  </si>
  <si>
    <r>
      <t xml:space="preserve">分析コース </t>
    </r>
    <r>
      <rPr>
        <b/>
        <sz val="11"/>
        <color rgb="FFFF0000"/>
        <rFont val="游ゴシック"/>
        <family val="3"/>
        <charset val="128"/>
        <scheme val="minor"/>
      </rPr>
      <t>*必須</t>
    </r>
    <phoneticPr fontId="2"/>
  </si>
  <si>
    <t>試料№</t>
    <phoneticPr fontId="2"/>
  </si>
  <si>
    <t>試料情報</t>
    <rPh sb="0" eb="2">
      <t>シリョウ</t>
    </rPh>
    <rPh sb="2" eb="4">
      <t>ジョウホウ</t>
    </rPh>
    <phoneticPr fontId="2"/>
  </si>
  <si>
    <t>備考（任意）</t>
    <rPh sb="0" eb="2">
      <t>ビコウ</t>
    </rPh>
    <phoneticPr fontId="2"/>
  </si>
  <si>
    <t>発送日（任意）</t>
    <phoneticPr fontId="2"/>
  </si>
  <si>
    <t>宛名（任意）</t>
    <phoneticPr fontId="2"/>
  </si>
  <si>
    <t>建物住所（任意）</t>
    <rPh sb="0" eb="2">
      <t>タテモノ</t>
    </rPh>
    <phoneticPr fontId="2"/>
  </si>
  <si>
    <t>建物名称（任意）</t>
    <phoneticPr fontId="2"/>
  </si>
  <si>
    <t>顧客名（任意）</t>
    <phoneticPr fontId="2"/>
  </si>
  <si>
    <t>通常納期</t>
  </si>
  <si>
    <r>
      <t xml:space="preserve">納期パターン </t>
    </r>
    <r>
      <rPr>
        <b/>
        <sz val="11"/>
        <color rgb="FFFF0000"/>
        <rFont val="游ゴシック"/>
        <family val="3"/>
        <charset val="128"/>
        <scheme val="minor"/>
      </rPr>
      <t>*必須</t>
    </r>
    <phoneticPr fontId="2"/>
  </si>
  <si>
    <t>katsunori.tanaka@tanaka-hygine-center.com</t>
    <phoneticPr fontId="2"/>
  </si>
  <si>
    <r>
      <t xml:space="preserve">業務件名 </t>
    </r>
    <r>
      <rPr>
        <b/>
        <sz val="11"/>
        <color rgb="FFFF0000"/>
        <rFont val="游ゴシック"/>
        <family val="3"/>
        <charset val="128"/>
        <scheme val="minor"/>
      </rPr>
      <t>*必須</t>
    </r>
    <rPh sb="0" eb="2">
      <t>ギョウム</t>
    </rPh>
    <rPh sb="2" eb="4">
      <t>ケンメイ</t>
    </rPh>
    <phoneticPr fontId="2"/>
  </si>
  <si>
    <r>
      <t xml:space="preserve">報告書送付先メールアドレス </t>
    </r>
    <r>
      <rPr>
        <b/>
        <sz val="11"/>
        <color rgb="FFFF0000"/>
        <rFont val="游ゴシック"/>
        <family val="3"/>
        <charset val="128"/>
        <scheme val="minor"/>
      </rPr>
      <t>*必須</t>
    </r>
    <rPh sb="0" eb="3">
      <t>ホウコクショ</t>
    </rPh>
    <rPh sb="3" eb="6">
      <t>ソウフサキ</t>
    </rPh>
    <phoneticPr fontId="2"/>
  </si>
  <si>
    <r>
      <t xml:space="preserve">会社名 </t>
    </r>
    <r>
      <rPr>
        <b/>
        <sz val="11"/>
        <color rgb="FFFF0000"/>
        <rFont val="游ゴシック"/>
        <family val="3"/>
        <charset val="128"/>
        <scheme val="minor"/>
      </rPr>
      <t>*必須</t>
    </r>
    <rPh sb="0" eb="3">
      <t>カイシャメイ</t>
    </rPh>
    <phoneticPr fontId="2"/>
  </si>
  <si>
    <t>案件情報</t>
    <rPh sb="0" eb="2">
      <t>アンケン</t>
    </rPh>
    <rPh sb="2" eb="4">
      <t>ジョウホウ</t>
    </rPh>
    <phoneticPr fontId="2"/>
  </si>
  <si>
    <t>石綿の種類(-は不検出を示す)</t>
    <phoneticPr fontId="2"/>
  </si>
  <si>
    <t>外観色</t>
    <rPh sb="0" eb="3">
      <t>ソウワリアイ</t>
    </rPh>
    <phoneticPr fontId="2"/>
  </si>
  <si>
    <t>層割合</t>
    <phoneticPr fontId="2"/>
  </si>
  <si>
    <t>外観色</t>
    <phoneticPr fontId="2"/>
  </si>
  <si>
    <t>層割合</t>
    <rPh sb="0" eb="3">
      <t>ソウワリア</t>
    </rPh>
    <phoneticPr fontId="2"/>
  </si>
  <si>
    <t>５．当社記入欄</t>
    <rPh sb="2" eb="4">
      <t>トウセィア</t>
    </rPh>
    <rPh sb="4" eb="7">
      <t>キニュウ</t>
    </rPh>
    <phoneticPr fontId="2"/>
  </si>
  <si>
    <t>管理No</t>
    <rPh sb="0" eb="2">
      <t>カンリ</t>
    </rPh>
    <phoneticPr fontId="2"/>
  </si>
  <si>
    <t>試料受付日</t>
    <rPh sb="0" eb="2">
      <t>シリョウ</t>
    </rPh>
    <rPh sb="2" eb="5">
      <t>ウケツケ</t>
    </rPh>
    <phoneticPr fontId="2"/>
  </si>
  <si>
    <t>試験日</t>
    <rPh sb="0" eb="3">
      <t>シケn</t>
    </rPh>
    <phoneticPr fontId="2"/>
  </si>
  <si>
    <t>　</t>
  </si>
  <si>
    <t>材種</t>
    <rPh sb="0" eb="2">
      <t xml:space="preserve">ザイシュ </t>
    </rPh>
    <phoneticPr fontId="2"/>
  </si>
  <si>
    <t>石綿の試験結果一覧</t>
    <rPh sb="0" eb="2">
      <t>イシワタ</t>
    </rPh>
    <rPh sb="3" eb="7">
      <t>シケn</t>
    </rPh>
    <rPh sb="7" eb="9">
      <t>イチラn</t>
    </rPh>
    <phoneticPr fontId="2"/>
  </si>
  <si>
    <t>ご依頼いただきました試料の検査結果の一覧を以下に示します。</t>
    <rPh sb="10" eb="12">
      <t>シリョウ</t>
    </rPh>
    <rPh sb="13" eb="17">
      <t>ケn</t>
    </rPh>
    <rPh sb="18" eb="20">
      <t>イチラn</t>
    </rPh>
    <rPh sb="21" eb="23">
      <t>イカニ</t>
    </rPh>
    <phoneticPr fontId="2"/>
  </si>
  <si>
    <t>詳細は別紙石綿の試験結果報告書をご確認ください。</t>
    <rPh sb="0" eb="2">
      <t>ショウサイ</t>
    </rPh>
    <rPh sb="3" eb="5">
      <t>ベッセィ</t>
    </rPh>
    <phoneticPr fontId="2"/>
  </si>
  <si>
    <t>試験結果一覧表</t>
    <rPh sb="0" eb="4">
      <t>シケn</t>
    </rPh>
    <rPh sb="4" eb="6">
      <t>イチラn</t>
    </rPh>
    <rPh sb="6" eb="7">
      <t>ヒョウ</t>
    </rPh>
    <phoneticPr fontId="2"/>
  </si>
  <si>
    <t>建材名</t>
    <rPh sb="0" eb="3">
      <t>ケンザイ</t>
    </rPh>
    <phoneticPr fontId="2"/>
  </si>
  <si>
    <r>
      <t>XRD</t>
    </r>
    <r>
      <rPr>
        <sz val="11"/>
        <color theme="0"/>
        <rFont val="ＭＳ ゴシック"/>
        <family val="3"/>
        <charset val="128"/>
      </rPr>
      <t>済み</t>
    </r>
    <r>
      <rPr>
        <sz val="11"/>
        <color theme="0"/>
        <rFont val="游ゴシック"/>
        <family val="3"/>
        <charset val="128"/>
        <scheme val="minor"/>
      </rPr>
      <t>:</t>
    </r>
    <rPh sb="3" eb="4">
      <t>ズ</t>
    </rPh>
    <phoneticPr fontId="2"/>
  </si>
  <si>
    <r>
      <rPr>
        <sz val="11"/>
        <color theme="0"/>
        <rFont val="ＭＳ ゴシック"/>
        <family val="3"/>
        <charset val="128"/>
      </rPr>
      <t>灰化済み</t>
    </r>
    <r>
      <rPr>
        <sz val="11"/>
        <color theme="0"/>
        <rFont val="游ゴシック"/>
        <family val="3"/>
        <charset val="128"/>
        <scheme val="minor"/>
      </rPr>
      <t>:</t>
    </r>
    <rPh sb="0" eb="2">
      <t>ハイカ</t>
    </rPh>
    <rPh sb="2" eb="3">
      <t>ズ</t>
    </rPh>
    <phoneticPr fontId="2"/>
  </si>
  <si>
    <r>
      <rPr>
        <sz val="11"/>
        <color theme="0"/>
        <rFont val="ＭＳ ゴシック"/>
        <family val="3"/>
        <charset val="128"/>
      </rPr>
      <t>報告書不要</t>
    </r>
    <r>
      <rPr>
        <sz val="11"/>
        <color theme="0"/>
        <rFont val="游ゴシック"/>
        <family val="3"/>
        <charset val="128"/>
        <scheme val="minor"/>
      </rPr>
      <t>:</t>
    </r>
    <rPh sb="0" eb="5">
      <t>ホウコクショフヨウ</t>
    </rPh>
    <phoneticPr fontId="2"/>
  </si>
  <si>
    <r>
      <rPr>
        <sz val="11"/>
        <color theme="0"/>
        <rFont val="ＭＳ ゴシック"/>
        <family val="3"/>
        <charset val="128"/>
      </rPr>
      <t>定量分析</t>
    </r>
    <r>
      <rPr>
        <sz val="11"/>
        <color theme="0"/>
        <rFont val="游ゴシック"/>
        <family val="3"/>
        <charset val="128"/>
        <scheme val="minor"/>
      </rPr>
      <t>:</t>
    </r>
    <rPh sb="0" eb="4">
      <t>テイリョウブンセキ</t>
    </rPh>
    <phoneticPr fontId="2"/>
  </si>
  <si>
    <t>断面写真:</t>
    <rPh sb="0" eb="4">
      <t>ダンメンシャシン</t>
    </rPh>
    <phoneticPr fontId="2"/>
  </si>
  <si>
    <t>貴社試料№</t>
    <rPh sb="0" eb="2">
      <t>キシャ</t>
    </rPh>
    <rPh sb="2" eb="4">
      <t>シリョウ</t>
    </rPh>
    <phoneticPr fontId="2"/>
  </si>
  <si>
    <t>貴社案件管理番号（任意）</t>
    <rPh sb="0" eb="2">
      <t>キシャ</t>
    </rPh>
    <rPh sb="2" eb="4">
      <t>アンケン</t>
    </rPh>
    <rPh sb="4" eb="8">
      <t>カンリバンゴウ</t>
    </rPh>
    <phoneticPr fontId="2"/>
  </si>
  <si>
    <t>メールアドレス　5</t>
  </si>
  <si>
    <t>メールアドレス　4</t>
  </si>
  <si>
    <t>メールアドレス　3</t>
  </si>
  <si>
    <t>メールアドレス　2</t>
    <phoneticPr fontId="2"/>
  </si>
  <si>
    <t>メールアドレス　1</t>
    <phoneticPr fontId="2"/>
  </si>
  <si>
    <t>株式会社田中工業所衛生センター</t>
    <phoneticPr fontId="2"/>
  </si>
  <si>
    <t>ドライブ顧客用</t>
  </si>
  <si>
    <t>DriveVer2.1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</si>
</sst>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quot;様&quot;"/>
    <numFmt numFmtId="177" formatCode="yyyy&quot;年&quot;m&quot;月&quot;d&quot;日&quot;;@"/>
    <numFmt numFmtId="178" formatCode="@&quot;-1&quot;"/>
    <numFmt numFmtId="179" formatCode="@&quot;-2&quot;"/>
    <numFmt numFmtId="180" formatCode="@&quot;-3&quot;"/>
    <numFmt numFmtId="181" formatCode="@&quot;-4&quot;"/>
    <numFmt numFmtId="182" formatCode="@&quot;-5&quot;"/>
    <numFmt numFmtId="183" formatCode="@&quot;-6&quot;"/>
    <numFmt numFmtId="184" formatCode="@&quot;-7&quot;"/>
    <numFmt numFmtId="185" formatCode="@&quot;-8&quot;"/>
    <numFmt numFmtId="186" formatCode="@&quot;-9&quot;"/>
    <numFmt numFmtId="187" formatCode="@&quot;-10&quot;"/>
  </numFmts>
  <fonts count="30">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sz val="12"/>
      <color rgb="FFFF0000"/>
      <name val="游ゴシック"/>
      <family val="2"/>
      <charset val="128"/>
      <scheme val="minor"/>
    </font>
    <font>
      <u/>
      <sz val="12"/>
      <color theme="10"/>
      <name val="游ゴシック"/>
      <family val="2"/>
      <charset val="128"/>
      <scheme val="minor"/>
    </font>
    <font>
      <sz val="12"/>
      <color rgb="FFFF0000"/>
      <name val="游ゴシック"/>
      <family val="3"/>
      <charset val="128"/>
      <scheme val="minor"/>
    </font>
    <font>
      <b/>
      <u/>
      <sz val="18"/>
      <color theme="1"/>
      <name val="游ゴシック"/>
      <family val="3"/>
      <charset val="128"/>
      <scheme val="minor"/>
    </font>
    <font>
      <sz val="18"/>
      <color theme="1"/>
      <name val="游ゴシック"/>
      <family val="2"/>
      <charset val="128"/>
      <scheme val="minor"/>
    </font>
    <font>
      <u/>
      <sz val="18"/>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游ゴシック"/>
      <family val="2"/>
      <scheme val="minor"/>
    </font>
    <font>
      <sz val="13"/>
      <color theme="1"/>
      <name val="游ゴシック"/>
      <family val="2"/>
      <charset val="128"/>
      <scheme val="minor"/>
    </font>
    <font>
      <sz val="13"/>
      <color theme="1"/>
      <name val="游ゴシック"/>
      <family val="3"/>
      <charset val="128"/>
      <scheme val="minor"/>
    </font>
    <font>
      <sz val="12"/>
      <color theme="1"/>
      <name val="游ゴシック"/>
      <family val="3"/>
      <charset val="128"/>
      <scheme val="minor"/>
    </font>
    <font>
      <sz val="11"/>
      <color theme="0"/>
      <name val="メイリオ"/>
      <family val="3"/>
      <charset val="128"/>
    </font>
    <font>
      <sz val="11"/>
      <color theme="0"/>
      <name val="游ゴシック"/>
      <family val="3"/>
      <charset val="128"/>
      <scheme val="minor"/>
    </font>
    <font>
      <sz val="11"/>
      <color theme="0"/>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b/>
      <sz val="16"/>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sz val="11"/>
      <color theme="0"/>
      <name val="ＭＳ ゴシック"/>
      <family val="3"/>
      <charset val="128"/>
    </font>
    <font>
      <sz val="11"/>
      <color rgb="FF00000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rgb="FF000000"/>
      </right>
      <top style="thin">
        <color indexed="64"/>
      </top>
      <bottom style="thin">
        <color indexed="64"/>
      </bottom>
      <diagonal/>
    </border>
  </borders>
  <cellStyleXfs count="6">
    <xf numFmtId="0" fontId="0" fillId="0" borderId="0">
      <alignment vertical="center"/>
    </xf>
    <xf numFmtId="0" fontId="9" fillId="0" borderId="0" applyNumberFormat="0" applyFill="0" applyBorder="0" applyAlignment="0" applyProtection="0">
      <alignment vertical="center"/>
    </xf>
    <xf numFmtId="0" fontId="16" fillId="0" borderId="0"/>
    <xf numFmtId="0" fontId="16" fillId="0" borderId="0"/>
    <xf numFmtId="0" fontId="1" fillId="0" borderId="0">
      <alignment vertical="center"/>
    </xf>
    <xf numFmtId="0" fontId="26" fillId="0" borderId="0" applyNumberFormat="0" applyFill="0" applyBorder="0" applyAlignment="0" applyProtection="0">
      <alignment vertical="center"/>
    </xf>
  </cellStyleXfs>
  <cellXfs count="27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7" fillId="4" borderId="0" xfId="0" applyFont="1" applyFill="1">
      <alignment vertical="center"/>
    </xf>
    <xf numFmtId="0" fontId="0" fillId="4" borderId="0" xfId="0" applyFill="1">
      <alignment vertical="center"/>
    </xf>
    <xf numFmtId="0" fontId="0" fillId="4" borderId="0" xfId="0" applyFill="1" applyAlignment="1">
      <alignment horizontal="center" vertical="center"/>
    </xf>
    <xf numFmtId="0" fontId="9" fillId="4" borderId="0" xfId="1" applyFill="1">
      <alignment vertical="center"/>
    </xf>
    <xf numFmtId="0" fontId="12" fillId="0" borderId="0" xfId="0" applyFont="1">
      <alignment vertical="center"/>
    </xf>
    <xf numFmtId="0" fontId="13" fillId="4" borderId="11" xfId="0" applyFont="1" applyFill="1" applyBorder="1" applyAlignment="1">
      <alignment horizontal="center" vertical="center"/>
    </xf>
    <xf numFmtId="0" fontId="13" fillId="4" borderId="0" xfId="0" applyFont="1" applyFill="1" applyAlignment="1">
      <alignment horizontal="center" vertical="center"/>
    </xf>
    <xf numFmtId="0" fontId="14" fillId="4" borderId="0" xfId="0" applyFont="1" applyFill="1">
      <alignment vertical="center"/>
    </xf>
    <xf numFmtId="0" fontId="15" fillId="4" borderId="0" xfId="0" applyFont="1" applyFill="1">
      <alignment vertical="center"/>
    </xf>
    <xf numFmtId="0" fontId="1" fillId="4" borderId="0" xfId="0" applyFont="1" applyFill="1">
      <alignment vertical="center"/>
    </xf>
    <xf numFmtId="0" fontId="17" fillId="4" borderId="0" xfId="0" applyFont="1" applyFill="1" applyAlignment="1">
      <alignment horizontal="right" vertical="center"/>
    </xf>
    <xf numFmtId="0" fontId="18" fillId="4" borderId="0" xfId="0" applyFont="1" applyFill="1" applyAlignment="1">
      <alignment horizontal="right" vertical="center"/>
    </xf>
    <xf numFmtId="0" fontId="19" fillId="4" borderId="0" xfId="0" applyFont="1" applyFill="1">
      <alignment vertical="center"/>
    </xf>
    <xf numFmtId="0" fontId="7" fillId="0" borderId="0" xfId="0" applyFont="1">
      <alignment vertical="center"/>
    </xf>
    <xf numFmtId="0" fontId="0" fillId="0" borderId="1" xfId="0" applyBorder="1">
      <alignment vertical="center"/>
    </xf>
    <xf numFmtId="0" fontId="0" fillId="0" borderId="1" xfId="0" applyBorder="1" applyAlignment="1">
      <alignment horizontal="left" vertical="center"/>
    </xf>
    <xf numFmtId="0" fontId="0" fillId="0" borderId="14" xfId="0" applyBorder="1">
      <alignment vertical="center"/>
    </xf>
    <xf numFmtId="0" fontId="0" fillId="0" borderId="6" xfId="0" applyBorder="1">
      <alignment vertical="center"/>
    </xf>
    <xf numFmtId="0" fontId="0" fillId="0" borderId="15" xfId="0" applyBorder="1">
      <alignment vertical="center"/>
    </xf>
    <xf numFmtId="0" fontId="0" fillId="0" borderId="16" xfId="0" applyBorder="1">
      <alignment vertical="center"/>
    </xf>
    <xf numFmtId="0" fontId="0" fillId="0" borderId="13" xfId="0" applyBorder="1">
      <alignment vertical="center"/>
    </xf>
    <xf numFmtId="0" fontId="0" fillId="0" borderId="17" xfId="0" applyBorder="1">
      <alignment vertical="center"/>
    </xf>
    <xf numFmtId="0" fontId="0" fillId="0" borderId="9" xfId="0" applyBorder="1">
      <alignment vertical="center"/>
    </xf>
    <xf numFmtId="0" fontId="0" fillId="0" borderId="9" xfId="0" applyBorder="1" applyAlignment="1">
      <alignment horizontal="left" vertical="center"/>
    </xf>
    <xf numFmtId="0" fontId="0" fillId="0" borderId="9" xfId="0" applyBorder="1" applyAlignment="1">
      <alignment horizontal="center" vertical="center"/>
    </xf>
    <xf numFmtId="0" fontId="3" fillId="0" borderId="0" xfId="0" applyFont="1" applyAlignment="1">
      <alignment vertical="center" shrinkToFit="1"/>
    </xf>
    <xf numFmtId="31" fontId="4" fillId="0" borderId="0" xfId="0" applyNumberFormat="1" applyFont="1" applyAlignment="1">
      <alignment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centerContinuous" vertical="center" shrinkToFit="1"/>
    </xf>
    <xf numFmtId="0" fontId="3" fillId="0" borderId="1" xfId="0" applyFont="1" applyBorder="1" applyAlignment="1">
      <alignment vertical="center" shrinkToFit="1"/>
    </xf>
    <xf numFmtId="0" fontId="1" fillId="0" borderId="0" xfId="4" applyAlignment="1">
      <alignment horizontal="center" vertical="center"/>
    </xf>
    <xf numFmtId="0" fontId="25" fillId="0" borderId="0" xfId="4" applyFont="1" applyAlignment="1">
      <alignment horizontal="center" vertical="center"/>
    </xf>
    <xf numFmtId="0" fontId="1" fillId="0" borderId="0" xfId="4" applyAlignment="1">
      <alignment horizontal="left" vertical="center"/>
    </xf>
    <xf numFmtId="0" fontId="0" fillId="2" borderId="1" xfId="0" applyFill="1" applyBorder="1" applyAlignment="1">
      <alignment vertical="center" shrinkToFit="1"/>
    </xf>
    <xf numFmtId="0" fontId="0" fillId="4" borderId="0" xfId="0" applyFill="1" applyAlignment="1">
      <alignment horizontal="left" vertical="center" shrinkToFit="1"/>
    </xf>
    <xf numFmtId="0" fontId="1" fillId="0" borderId="0" xfId="4">
      <alignment vertical="center"/>
    </xf>
    <xf numFmtId="0" fontId="25" fillId="0" borderId="0" xfId="4" applyFont="1">
      <alignment vertical="center"/>
    </xf>
    <xf numFmtId="0" fontId="15" fillId="0" borderId="0" xfId="4" applyFont="1">
      <alignment vertical="center"/>
    </xf>
    <xf numFmtId="14" fontId="15" fillId="0" borderId="0" xfId="4" applyNumberFormat="1" applyFont="1">
      <alignment vertical="center"/>
    </xf>
    <xf numFmtId="0" fontId="22" fillId="0" borderId="0" xfId="4" applyFont="1">
      <alignment vertical="center"/>
    </xf>
    <xf numFmtId="0" fontId="20" fillId="0" borderId="0" xfId="4" applyFont="1">
      <alignment vertical="center"/>
    </xf>
    <xf numFmtId="0" fontId="21" fillId="0" borderId="0" xfId="4" applyFont="1">
      <alignment vertical="center"/>
    </xf>
    <xf numFmtId="56" fontId="0" fillId="4" borderId="0" xfId="0" applyNumberFormat="1" applyFill="1">
      <alignment vertical="center"/>
    </xf>
    <xf numFmtId="0" fontId="0" fillId="0" borderId="9" xfId="0" applyBorder="1" applyAlignment="1" applyProtection="1">
      <alignment vertical="center" shrinkToFit="1"/>
      <protection locked="0"/>
    </xf>
    <xf numFmtId="0" fontId="4" fillId="2" borderId="13"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178" fontId="4" fillId="0" borderId="0" xfId="0" quotePrefix="1" applyNumberFormat="1" applyFont="1" applyAlignment="1">
      <alignment horizontal="right" vertical="center" shrinkToFit="1"/>
    </xf>
    <xf numFmtId="179" fontId="4" fillId="0" borderId="0" xfId="0" quotePrefix="1" applyNumberFormat="1" applyFont="1" applyAlignment="1">
      <alignment horizontal="right" vertical="center" shrinkToFit="1"/>
    </xf>
    <xf numFmtId="180" fontId="3" fillId="0" borderId="0" xfId="0" applyNumberFormat="1" applyFont="1">
      <alignment vertical="center"/>
    </xf>
    <xf numFmtId="180" fontId="4" fillId="0" borderId="0" xfId="0" quotePrefix="1" applyNumberFormat="1" applyFont="1" applyAlignment="1">
      <alignment horizontal="right" vertical="center" shrinkToFit="1"/>
    </xf>
    <xf numFmtId="181" fontId="4" fillId="0" borderId="0" xfId="0" quotePrefix="1" applyNumberFormat="1" applyFont="1" applyAlignment="1">
      <alignment horizontal="right" vertical="center" shrinkToFit="1"/>
    </xf>
    <xf numFmtId="182" fontId="4" fillId="0" borderId="0" xfId="0" quotePrefix="1" applyNumberFormat="1" applyFont="1" applyAlignment="1">
      <alignment horizontal="right" vertical="center" shrinkToFit="1"/>
    </xf>
    <xf numFmtId="183" fontId="4" fillId="0" borderId="0" xfId="0" quotePrefix="1" applyNumberFormat="1" applyFont="1" applyAlignment="1">
      <alignment horizontal="right" vertical="center" shrinkToFit="1"/>
    </xf>
    <xf numFmtId="184" fontId="4" fillId="0" borderId="0" xfId="0" quotePrefix="1" applyNumberFormat="1" applyFont="1" applyAlignment="1">
      <alignment horizontal="right" vertical="center" shrinkToFit="1"/>
    </xf>
    <xf numFmtId="185" fontId="4" fillId="0" borderId="0" xfId="0" quotePrefix="1" applyNumberFormat="1" applyFont="1" applyAlignment="1">
      <alignment horizontal="right" vertical="center" shrinkToFit="1"/>
    </xf>
    <xf numFmtId="186" fontId="4" fillId="0" borderId="0" xfId="0" quotePrefix="1" applyNumberFormat="1" applyFont="1" applyAlignment="1">
      <alignment horizontal="right" vertical="center" shrinkToFit="1"/>
    </xf>
    <xf numFmtId="187" fontId="4" fillId="0" borderId="0" xfId="0" quotePrefix="1" applyNumberFormat="1" applyFont="1" applyAlignment="1">
      <alignment horizontal="right" vertical="center" shrinkToFit="1"/>
    </xf>
    <xf numFmtId="0" fontId="3" fillId="0" borderId="0" xfId="0" applyFont="1" applyAlignment="1">
      <alignment horizontal="left" vertical="center" shrinkToFit="1"/>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2" borderId="1" xfId="0" applyFont="1" applyFill="1" applyBorder="1" applyAlignment="1">
      <alignment horizontal="center" vertical="center" shrinkToFit="1"/>
    </xf>
    <xf numFmtId="0" fontId="4" fillId="0" borderId="0" xfId="0" quotePrefix="1" applyFont="1" applyAlignment="1">
      <alignment horizontal="right" vertical="center" shrinkToFit="1"/>
    </xf>
    <xf numFmtId="0" fontId="27" fillId="0" borderId="0" xfId="4" applyFont="1">
      <alignment vertical="center"/>
    </xf>
    <xf numFmtId="0" fontId="22" fillId="0" borderId="0" xfId="4" applyFont="1" applyAlignment="1">
      <alignment horizontal="left" vertical="center"/>
    </xf>
    <xf numFmtId="0" fontId="28" fillId="0" borderId="0" xfId="4" applyFont="1">
      <alignment vertical="center"/>
    </xf>
    <xf numFmtId="0" fontId="0" fillId="2" borderId="34" xfId="0" applyFill="1" applyBorder="1" applyAlignment="1">
      <alignment horizontal="left" vertical="center"/>
    </xf>
    <xf numFmtId="0" fontId="0" fillId="2" borderId="33" xfId="0" applyFill="1" applyBorder="1" applyAlignment="1">
      <alignment horizontal="left" vertical="center"/>
    </xf>
    <xf numFmtId="0" fontId="0" fillId="2" borderId="32" xfId="0" applyFill="1" applyBorder="1" applyAlignment="1">
      <alignment horizontal="left" vertical="center"/>
    </xf>
    <xf numFmtId="0" fontId="0" fillId="2" borderId="31" xfId="0" applyFill="1" applyBorder="1" applyAlignment="1">
      <alignment horizontal="left" vertical="center"/>
    </xf>
    <xf numFmtId="0" fontId="0" fillId="2" borderId="11" xfId="0" applyFill="1" applyBorder="1" applyAlignment="1">
      <alignment horizontal="left" vertical="center"/>
    </xf>
    <xf numFmtId="0" fontId="0" fillId="2" borderId="30" xfId="0" applyFill="1" applyBorder="1" applyAlignment="1">
      <alignment horizontal="left" vertical="center"/>
    </xf>
    <xf numFmtId="0" fontId="0" fillId="3" borderId="34" xfId="0" applyFill="1" applyBorder="1" applyAlignment="1" applyProtection="1">
      <alignment horizontal="left" vertical="center" shrinkToFit="1"/>
      <protection locked="0"/>
    </xf>
    <xf numFmtId="0" fontId="0" fillId="3" borderId="33" xfId="0" applyFill="1" applyBorder="1" applyAlignment="1" applyProtection="1">
      <alignment horizontal="left" vertical="center" shrinkToFit="1"/>
      <protection locked="0"/>
    </xf>
    <xf numFmtId="0" fontId="0" fillId="3" borderId="32" xfId="0" applyFill="1" applyBorder="1" applyAlignment="1" applyProtection="1">
      <alignment horizontal="left" vertical="center" shrinkToFit="1"/>
      <protection locked="0"/>
    </xf>
    <xf numFmtId="0" fontId="0" fillId="3" borderId="31" xfId="0" applyFill="1" applyBorder="1" applyAlignment="1" applyProtection="1">
      <alignment horizontal="left" vertical="center" shrinkToFit="1"/>
      <protection locked="0"/>
    </xf>
    <xf numFmtId="0" fontId="0" fillId="3" borderId="11" xfId="0" applyFill="1" applyBorder="1" applyAlignment="1" applyProtection="1">
      <alignment horizontal="left" vertical="center" shrinkToFit="1"/>
      <protection locked="0"/>
    </xf>
    <xf numFmtId="0" fontId="0" fillId="3" borderId="30" xfId="0" applyFill="1" applyBorder="1" applyAlignment="1" applyProtection="1">
      <alignment horizontal="left" vertical="center" shrinkToFit="1"/>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177" fontId="0" fillId="0" borderId="8" xfId="0" applyNumberFormat="1" applyBorder="1" applyAlignment="1">
      <alignment horizontal="center" vertical="center" shrinkToFit="1"/>
    </xf>
    <xf numFmtId="177" fontId="0" fillId="0" borderId="9" xfId="0" applyNumberFormat="1" applyBorder="1" applyAlignment="1">
      <alignment horizontal="center" vertical="center" shrinkToFit="1"/>
    </xf>
    <xf numFmtId="177" fontId="0" fillId="0" borderId="10" xfId="0" applyNumberFormat="1" applyBorder="1" applyAlignment="1">
      <alignment horizontal="center" vertical="center" shrinkToFit="1"/>
    </xf>
    <xf numFmtId="0" fontId="9" fillId="4" borderId="0" xfId="1" applyFill="1" applyAlignment="1" applyProtection="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3" borderId="1" xfId="0" applyFill="1" applyBorder="1" applyAlignment="1" applyProtection="1">
      <alignment horizontal="left" vertical="center" shrinkToFit="1"/>
      <protection locked="0"/>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11" fillId="4" borderId="0" xfId="0" applyFont="1" applyFill="1" applyAlignment="1">
      <alignment horizontal="center" vertical="center"/>
    </xf>
    <xf numFmtId="0" fontId="0" fillId="3" borderId="8" xfId="0" applyFill="1" applyBorder="1" applyAlignment="1" applyProtection="1">
      <alignment horizontal="left" vertical="center" shrinkToFit="1"/>
      <protection locked="0"/>
    </xf>
    <xf numFmtId="0" fontId="0" fillId="3" borderId="9" xfId="0" applyFill="1" applyBorder="1" applyAlignment="1" applyProtection="1">
      <alignment horizontal="left" vertical="center" shrinkToFit="1"/>
      <protection locked="0"/>
    </xf>
    <xf numFmtId="0" fontId="0" fillId="3" borderId="10" xfId="0" applyFill="1" applyBorder="1" applyAlignment="1" applyProtection="1">
      <alignment horizontal="left" vertical="center" shrinkToFit="1"/>
      <protection locked="0"/>
    </xf>
    <xf numFmtId="0" fontId="8" fillId="2" borderId="10" xfId="0" applyFont="1" applyFill="1" applyBorder="1" applyAlignment="1">
      <alignment horizontal="center" vertical="center"/>
    </xf>
    <xf numFmtId="0" fontId="0" fillId="4" borderId="2" xfId="0" applyFill="1" applyBorder="1" applyAlignment="1">
      <alignment horizontal="center" vertical="center" textRotation="255" shrinkToFit="1"/>
    </xf>
    <xf numFmtId="0" fontId="0" fillId="4" borderId="3" xfId="0" applyFill="1" applyBorder="1" applyAlignment="1">
      <alignment horizontal="center" vertical="center" textRotation="255" shrinkToFit="1"/>
    </xf>
    <xf numFmtId="0" fontId="0" fillId="4" borderId="4" xfId="0" applyFill="1" applyBorder="1" applyAlignment="1">
      <alignment horizontal="center" vertical="center" textRotation="255" shrinkToFit="1"/>
    </xf>
    <xf numFmtId="0" fontId="0" fillId="2" borderId="2" xfId="0" applyFill="1" applyBorder="1" applyAlignment="1">
      <alignment horizontal="center" vertical="center" shrinkToFit="1"/>
    </xf>
    <xf numFmtId="0" fontId="8" fillId="2" borderId="3"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0" fillId="2" borderId="4" xfId="0" applyFill="1" applyBorder="1" applyAlignment="1">
      <alignment horizontal="center" vertical="center" shrinkToFit="1"/>
    </xf>
    <xf numFmtId="14" fontId="0" fillId="5" borderId="4" xfId="0" applyNumberFormat="1" applyFill="1" applyBorder="1" applyAlignment="1">
      <alignment horizontal="left" vertical="center" wrapText="1" shrinkToFit="1"/>
    </xf>
    <xf numFmtId="0" fontId="0" fillId="5" borderId="3" xfId="0" applyFill="1" applyBorder="1" applyAlignment="1">
      <alignment horizontal="left" vertical="center" shrinkToFit="1"/>
    </xf>
    <xf numFmtId="0" fontId="0" fillId="5" borderId="2" xfId="0" applyFill="1" applyBorder="1" applyAlignment="1">
      <alignment horizontal="left" vertical="center" shrinkToFit="1"/>
    </xf>
    <xf numFmtId="0" fontId="0" fillId="2" borderId="1" xfId="0" applyFill="1" applyBorder="1" applyAlignment="1">
      <alignment horizontal="center" vertical="center" shrinkToFit="1"/>
    </xf>
    <xf numFmtId="0" fontId="0" fillId="3" borderId="3" xfId="0" applyFill="1" applyBorder="1" applyAlignment="1" applyProtection="1">
      <alignment horizontal="left" vertical="center" shrinkToFit="1"/>
      <protection locked="0"/>
    </xf>
    <xf numFmtId="14" fontId="0" fillId="3" borderId="4" xfId="0" applyNumberFormat="1" applyFill="1" applyBorder="1" applyAlignment="1" applyProtection="1">
      <alignment horizontal="left" vertical="center" wrapText="1" shrinkToFit="1"/>
      <protection locked="0"/>
    </xf>
    <xf numFmtId="0" fontId="10" fillId="2" borderId="4" xfId="0" applyFont="1" applyFill="1" applyBorder="1" applyAlignment="1">
      <alignment horizontal="center" vertical="center" shrinkToFi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4" xfId="0" applyFill="1" applyBorder="1" applyAlignment="1">
      <alignment horizontal="center" vertical="center" shrinkToFit="1"/>
    </xf>
    <xf numFmtId="0" fontId="0" fillId="3" borderId="2" xfId="0" applyFill="1" applyBorder="1" applyAlignment="1" applyProtection="1">
      <alignment horizontal="left" vertical="center" shrinkToFit="1"/>
      <protection locked="0"/>
    </xf>
    <xf numFmtId="0" fontId="0" fillId="2" borderId="3" xfId="0" applyFill="1" applyBorder="1" applyAlignment="1">
      <alignment horizontal="center" vertical="center" shrinkToFit="1"/>
    </xf>
    <xf numFmtId="0" fontId="0" fillId="2" borderId="13" xfId="0" applyFill="1" applyBorder="1" applyAlignment="1">
      <alignment horizontal="center" vertical="center" shrinkToFit="1"/>
    </xf>
    <xf numFmtId="0" fontId="0" fillId="5" borderId="2" xfId="0" applyFill="1" applyBorder="1" applyAlignment="1">
      <alignment horizontal="center" vertical="center" shrinkToFit="1"/>
    </xf>
    <xf numFmtId="0" fontId="0" fillId="3" borderId="4"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2" borderId="12" xfId="0" applyFill="1" applyBorder="1" applyAlignment="1">
      <alignment horizontal="center" vertical="center" shrinkToFit="1"/>
    </xf>
    <xf numFmtId="0" fontId="8" fillId="2" borderId="4" xfId="0" applyFont="1" applyFill="1" applyBorder="1" applyAlignment="1">
      <alignment horizontal="center" vertical="center" shrinkToFit="1"/>
    </xf>
    <xf numFmtId="0" fontId="0" fillId="5" borderId="4" xfId="0" applyFill="1" applyBorder="1" applyAlignment="1">
      <alignment horizontal="center" vertical="center" shrinkToFit="1"/>
    </xf>
    <xf numFmtId="0" fontId="0" fillId="5" borderId="3" xfId="0" applyFill="1" applyBorder="1" applyAlignment="1">
      <alignment horizontal="center" vertical="center" shrinkToFit="1"/>
    </xf>
    <xf numFmtId="0" fontId="13" fillId="4" borderId="11" xfId="0" applyFont="1" applyFill="1" applyBorder="1" applyAlignment="1">
      <alignment horizontal="center" vertical="center"/>
    </xf>
    <xf numFmtId="0" fontId="1" fillId="0" borderId="1" xfId="4" applyBorder="1" applyAlignment="1" applyProtection="1">
      <alignment horizontal="center" vertical="center" shrinkToFit="1"/>
      <protection locked="0"/>
    </xf>
    <xf numFmtId="0" fontId="15" fillId="0" borderId="1" xfId="4" applyFont="1" applyBorder="1" applyAlignment="1" applyProtection="1">
      <alignment horizontal="center" vertical="center" shrinkToFit="1"/>
      <protection locked="0"/>
    </xf>
    <xf numFmtId="0" fontId="15" fillId="0" borderId="8" xfId="4" applyFont="1" applyBorder="1" applyAlignment="1" applyProtection="1">
      <alignment horizontal="center" vertical="center" shrinkToFit="1"/>
      <protection locked="0"/>
    </xf>
    <xf numFmtId="0" fontId="15" fillId="0" borderId="9" xfId="4" applyFont="1" applyBorder="1" applyAlignment="1" applyProtection="1">
      <alignment horizontal="center" vertical="center" shrinkToFit="1"/>
      <protection locked="0"/>
    </xf>
    <xf numFmtId="0" fontId="7" fillId="0" borderId="9" xfId="4" applyFont="1" applyBorder="1" applyAlignment="1">
      <alignment horizontal="center" vertical="center" shrinkToFit="1"/>
    </xf>
    <xf numFmtId="0" fontId="7" fillId="0" borderId="35" xfId="4" applyFont="1" applyBorder="1" applyAlignment="1">
      <alignment horizontal="center" vertical="center" shrinkToFit="1"/>
    </xf>
    <xf numFmtId="0" fontId="23" fillId="6" borderId="24" xfId="4" applyFont="1" applyFill="1" applyBorder="1" applyAlignment="1">
      <alignment horizontal="center" vertical="center"/>
    </xf>
    <xf numFmtId="0" fontId="15" fillId="0" borderId="1" xfId="4" applyFont="1" applyBorder="1" applyAlignment="1" applyProtection="1">
      <alignment horizontal="left" vertical="center" shrinkToFit="1"/>
      <protection locked="0"/>
    </xf>
    <xf numFmtId="0" fontId="15" fillId="0" borderId="21" xfId="4" applyFont="1" applyBorder="1" applyAlignment="1" applyProtection="1">
      <alignment horizontal="left" vertical="center" shrinkToFit="1"/>
      <protection locked="0"/>
    </xf>
    <xf numFmtId="56" fontId="1" fillId="0" borderId="1" xfId="4" applyNumberFormat="1" applyBorder="1" applyAlignment="1" applyProtection="1">
      <alignment horizontal="center" vertical="center" shrinkToFit="1"/>
      <protection locked="0"/>
    </xf>
    <xf numFmtId="0" fontId="23" fillId="6" borderId="25" xfId="4" applyFont="1" applyFill="1" applyBorder="1" applyAlignment="1">
      <alignment horizontal="left" vertical="center"/>
    </xf>
    <xf numFmtId="0" fontId="23" fillId="6" borderId="24" xfId="4" applyFont="1" applyFill="1" applyBorder="1" applyAlignment="1">
      <alignment horizontal="left" vertical="center"/>
    </xf>
    <xf numFmtId="0" fontId="23" fillId="6" borderId="23" xfId="4" applyFont="1" applyFill="1" applyBorder="1" applyAlignment="1">
      <alignment horizontal="left" vertical="center"/>
    </xf>
    <xf numFmtId="0" fontId="26" fillId="0" borderId="19" xfId="5" applyBorder="1" applyAlignment="1" applyProtection="1">
      <alignment horizontal="left" vertical="center"/>
      <protection locked="0"/>
    </xf>
    <xf numFmtId="0" fontId="15" fillId="0" borderId="19" xfId="4" applyFont="1" applyBorder="1" applyAlignment="1" applyProtection="1">
      <alignment horizontal="left" vertical="center"/>
      <protection locked="0"/>
    </xf>
    <xf numFmtId="0" fontId="15" fillId="0" borderId="18" xfId="4" applyFont="1" applyBorder="1" applyAlignment="1" applyProtection="1">
      <alignment horizontal="left" vertical="center"/>
      <protection locked="0"/>
    </xf>
    <xf numFmtId="0" fontId="1" fillId="0" borderId="22" xfId="4" applyBorder="1" applyAlignment="1">
      <alignment horizontal="center" vertical="center"/>
    </xf>
    <xf numFmtId="0" fontId="1" fillId="0" borderId="1" xfId="4" applyBorder="1" applyAlignment="1">
      <alignment horizontal="center" vertical="center"/>
    </xf>
    <xf numFmtId="0" fontId="1" fillId="0" borderId="19" xfId="4" applyBorder="1" applyAlignment="1" applyProtection="1">
      <alignment horizontal="center" vertical="center" shrinkToFit="1"/>
      <protection locked="0"/>
    </xf>
    <xf numFmtId="0" fontId="1" fillId="0" borderId="20" xfId="4" applyBorder="1" applyAlignment="1">
      <alignment horizontal="center" vertical="center"/>
    </xf>
    <xf numFmtId="0" fontId="1" fillId="0" borderId="19" xfId="4" applyBorder="1" applyAlignment="1">
      <alignment horizontal="center" vertical="center"/>
    </xf>
    <xf numFmtId="0" fontId="15" fillId="0" borderId="19" xfId="4" applyFont="1" applyBorder="1" applyAlignment="1" applyProtection="1">
      <alignment horizontal="center" vertical="center" shrinkToFit="1"/>
      <protection locked="0"/>
    </xf>
    <xf numFmtId="56" fontId="15" fillId="0" borderId="1" xfId="4" applyNumberFormat="1" applyFont="1" applyBorder="1" applyAlignment="1" applyProtection="1">
      <alignment horizontal="left" vertical="center" shrinkToFit="1"/>
      <protection locked="0"/>
    </xf>
    <xf numFmtId="0" fontId="1" fillId="0" borderId="19" xfId="4" applyBorder="1" applyAlignment="1" applyProtection="1">
      <alignment horizontal="left" vertical="center" shrinkToFit="1"/>
      <protection locked="0"/>
    </xf>
    <xf numFmtId="0" fontId="1" fillId="0" borderId="56" xfId="4" applyBorder="1" applyAlignment="1" applyProtection="1">
      <alignment horizontal="left" vertical="center" shrinkToFit="1"/>
      <protection locked="0"/>
    </xf>
    <xf numFmtId="0" fontId="23" fillId="6" borderId="29" xfId="4" applyFont="1" applyFill="1" applyBorder="1" applyAlignment="1">
      <alignment horizontal="left" vertical="center"/>
    </xf>
    <xf numFmtId="0" fontId="23" fillId="6" borderId="9" xfId="4" applyFont="1" applyFill="1" applyBorder="1" applyAlignment="1">
      <alignment horizontal="left" vertical="center"/>
    </xf>
    <xf numFmtId="0" fontId="23" fillId="6" borderId="10" xfId="4" applyFont="1" applyFill="1" applyBorder="1" applyAlignment="1">
      <alignment horizontal="left" vertical="center"/>
    </xf>
    <xf numFmtId="0" fontId="23" fillId="6" borderId="28" xfId="4" applyFont="1" applyFill="1" applyBorder="1" applyAlignment="1">
      <alignment horizontal="left" vertical="center"/>
    </xf>
    <xf numFmtId="0" fontId="23" fillId="6" borderId="27" xfId="4" applyFont="1" applyFill="1" applyBorder="1" applyAlignment="1">
      <alignment horizontal="left" vertical="center"/>
    </xf>
    <xf numFmtId="0" fontId="23" fillId="6" borderId="26" xfId="4" applyFont="1" applyFill="1" applyBorder="1" applyAlignment="1">
      <alignment horizontal="left" vertical="center"/>
    </xf>
    <xf numFmtId="0" fontId="23" fillId="6" borderId="25" xfId="4" applyFont="1" applyFill="1" applyBorder="1" applyAlignment="1">
      <alignment horizontal="center" vertical="center"/>
    </xf>
    <xf numFmtId="0" fontId="25" fillId="0" borderId="0" xfId="4" applyFont="1" applyAlignment="1">
      <alignment horizontal="center" vertical="center"/>
    </xf>
    <xf numFmtId="0" fontId="23" fillId="6" borderId="55" xfId="4" applyFont="1" applyFill="1" applyBorder="1" applyAlignment="1">
      <alignment horizontal="center" vertical="center" shrinkToFit="1"/>
    </xf>
    <xf numFmtId="0" fontId="23" fillId="6" borderId="54" xfId="4" applyFont="1" applyFill="1" applyBorder="1" applyAlignment="1">
      <alignment horizontal="center" vertical="center" shrinkToFit="1"/>
    </xf>
    <xf numFmtId="0" fontId="1" fillId="0" borderId="53" xfId="4" applyBorder="1" applyAlignment="1" applyProtection="1">
      <alignment horizontal="center" vertical="center"/>
      <protection locked="0"/>
    </xf>
    <xf numFmtId="0" fontId="1" fillId="0" borderId="52" xfId="4" applyBorder="1" applyAlignment="1" applyProtection="1">
      <alignment horizontal="center" vertical="center"/>
      <protection locked="0"/>
    </xf>
    <xf numFmtId="0" fontId="1" fillId="0" borderId="51" xfId="4" applyBorder="1" applyAlignment="1" applyProtection="1">
      <alignment horizontal="center" vertical="center"/>
      <protection locked="0"/>
    </xf>
    <xf numFmtId="0" fontId="25" fillId="0" borderId="41" xfId="4" applyFont="1" applyBorder="1" applyAlignment="1">
      <alignment horizontal="center" vertical="center"/>
    </xf>
    <xf numFmtId="0" fontId="1" fillId="0" borderId="0" xfId="4" applyAlignment="1">
      <alignment horizontal="center" vertical="center"/>
    </xf>
    <xf numFmtId="0" fontId="15" fillId="0" borderId="38" xfId="4" applyFont="1" applyBorder="1" applyAlignment="1" applyProtection="1">
      <alignment horizontal="left" vertical="center" shrinkToFit="1"/>
      <protection locked="0"/>
    </xf>
    <xf numFmtId="0" fontId="15" fillId="0" borderId="37" xfId="4" applyFont="1" applyBorder="1" applyAlignment="1" applyProtection="1">
      <alignment horizontal="left" vertical="center" shrinkToFit="1"/>
      <protection locked="0"/>
    </xf>
    <xf numFmtId="0" fontId="15" fillId="0" borderId="36" xfId="4" applyFont="1" applyBorder="1" applyAlignment="1" applyProtection="1">
      <alignment horizontal="left" vertical="center" shrinkToFit="1"/>
      <protection locked="0"/>
    </xf>
    <xf numFmtId="0" fontId="29" fillId="0" borderId="8" xfId="4" applyFont="1" applyBorder="1" applyAlignment="1" applyProtection="1">
      <alignment horizontal="left" vertical="center" shrinkToFit="1"/>
      <protection locked="0"/>
    </xf>
    <xf numFmtId="0" fontId="29" fillId="0" borderId="9" xfId="4" applyFont="1" applyBorder="1" applyAlignment="1" applyProtection="1">
      <alignment horizontal="left" vertical="center" shrinkToFit="1"/>
      <protection locked="0"/>
    </xf>
    <xf numFmtId="0" fontId="29" fillId="0" borderId="57" xfId="4" applyFont="1" applyBorder="1" applyAlignment="1" applyProtection="1">
      <alignment horizontal="left" vertical="center" shrinkToFit="1"/>
      <protection locked="0"/>
    </xf>
    <xf numFmtId="0" fontId="23" fillId="6" borderId="40" xfId="4" applyFont="1" applyFill="1" applyBorder="1" applyAlignment="1">
      <alignment horizontal="left" vertical="center"/>
    </xf>
    <xf numFmtId="0" fontId="23" fillId="6" borderId="37" xfId="4" applyFont="1" applyFill="1" applyBorder="1" applyAlignment="1">
      <alignment horizontal="left" vertical="center"/>
    </xf>
    <xf numFmtId="0" fontId="23" fillId="6" borderId="39" xfId="4" applyFont="1" applyFill="1" applyBorder="1" applyAlignment="1">
      <alignment horizontal="left" vertical="center"/>
    </xf>
    <xf numFmtId="0" fontId="23" fillId="6" borderId="24" xfId="4" applyFont="1" applyFill="1" applyBorder="1" applyAlignment="1">
      <alignment horizontal="center" vertical="center" shrinkToFit="1"/>
    </xf>
    <xf numFmtId="0" fontId="23" fillId="6" borderId="23" xfId="4" applyFont="1" applyFill="1" applyBorder="1" applyAlignment="1">
      <alignment horizontal="center" vertical="center" shrinkToFit="1"/>
    </xf>
    <xf numFmtId="49" fontId="15" fillId="0" borderId="1" xfId="4" applyNumberFormat="1" applyFont="1" applyBorder="1" applyAlignment="1" applyProtection="1">
      <alignment horizontal="center" vertical="center"/>
      <protection locked="0"/>
    </xf>
    <xf numFmtId="49" fontId="15" fillId="0" borderId="21" xfId="4" applyNumberFormat="1" applyFont="1" applyBorder="1" applyAlignment="1" applyProtection="1">
      <alignment horizontal="center" vertical="center"/>
      <protection locked="0"/>
    </xf>
    <xf numFmtId="0" fontId="15" fillId="0" borderId="29" xfId="4" applyFont="1" applyBorder="1" applyAlignment="1">
      <alignment horizontal="left" vertical="center" shrinkToFit="1"/>
    </xf>
    <xf numFmtId="0" fontId="15" fillId="0" borderId="9" xfId="4" applyFont="1" applyBorder="1" applyAlignment="1">
      <alignment horizontal="left" vertical="center" shrinkToFit="1"/>
    </xf>
    <xf numFmtId="0" fontId="15" fillId="0" borderId="10" xfId="4" applyFont="1" applyBorder="1" applyAlignment="1">
      <alignment horizontal="left" vertical="center" shrinkToFit="1"/>
    </xf>
    <xf numFmtId="0" fontId="15" fillId="0" borderId="22" xfId="4" applyFont="1" applyBorder="1" applyAlignment="1">
      <alignment horizontal="left" vertical="center" shrinkToFit="1"/>
    </xf>
    <xf numFmtId="0" fontId="15" fillId="0" borderId="1" xfId="4" applyFont="1" applyBorder="1" applyAlignment="1">
      <alignment horizontal="left" vertical="center" shrinkToFit="1"/>
    </xf>
    <xf numFmtId="0" fontId="15" fillId="0" borderId="20" xfId="4" applyFont="1" applyBorder="1" applyAlignment="1">
      <alignment horizontal="left" vertical="center" shrinkToFit="1"/>
    </xf>
    <xf numFmtId="0" fontId="15" fillId="0" borderId="19" xfId="4" applyFont="1" applyBorder="1" applyAlignment="1">
      <alignment horizontal="left" vertical="center" shrinkToFit="1"/>
    </xf>
    <xf numFmtId="0" fontId="26" fillId="0" borderId="8" xfId="5" applyBorder="1" applyAlignment="1" applyProtection="1">
      <alignment horizontal="left" vertical="center" shrinkToFit="1"/>
      <protection locked="0"/>
    </xf>
    <xf numFmtId="0" fontId="15" fillId="0" borderId="9" xfId="4" applyFont="1" applyBorder="1" applyAlignment="1" applyProtection="1">
      <alignment horizontal="left" vertical="center" shrinkToFit="1"/>
      <protection locked="0"/>
    </xf>
    <xf numFmtId="0" fontId="15" fillId="0" borderId="35" xfId="4" applyFont="1" applyBorder="1" applyAlignment="1" applyProtection="1">
      <alignment horizontal="left" vertical="center" shrinkToFit="1"/>
      <protection locked="0"/>
    </xf>
    <xf numFmtId="0" fontId="26" fillId="0" borderId="1" xfId="5" applyBorder="1" applyAlignment="1" applyProtection="1">
      <alignment horizontal="left" vertical="center"/>
      <protection locked="0"/>
    </xf>
    <xf numFmtId="0" fontId="15" fillId="0" borderId="1" xfId="4" applyFont="1" applyBorder="1" applyAlignment="1" applyProtection="1">
      <alignment horizontal="left" vertical="center"/>
      <protection locked="0"/>
    </xf>
    <xf numFmtId="0" fontId="15" fillId="0" borderId="21" xfId="4" applyFont="1" applyBorder="1" applyAlignment="1" applyProtection="1">
      <alignment horizontal="left" vertical="center"/>
      <protection locked="0"/>
    </xf>
    <xf numFmtId="49" fontId="15" fillId="0" borderId="19" xfId="4" applyNumberFormat="1" applyFont="1" applyBorder="1" applyAlignment="1" applyProtection="1">
      <alignment horizontal="center" vertical="center"/>
      <protection locked="0"/>
    </xf>
    <xf numFmtId="49" fontId="15" fillId="0" borderId="18" xfId="4" applyNumberFormat="1" applyFont="1" applyBorder="1" applyAlignment="1" applyProtection="1">
      <alignment horizontal="center" vertical="center"/>
      <protection locked="0"/>
    </xf>
    <xf numFmtId="0" fontId="4" fillId="0" borderId="5" xfId="0" applyFont="1" applyBorder="1" applyAlignment="1">
      <alignment horizontal="center" vertical="center" shrinkToFit="1"/>
    </xf>
    <xf numFmtId="0" fontId="4" fillId="0" borderId="12"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xf>
    <xf numFmtId="0" fontId="3" fillId="0" borderId="0" xfId="0" applyFont="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3"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Alignment="1">
      <alignment horizontal="left" vertical="center" shrinkToFit="1"/>
    </xf>
    <xf numFmtId="0" fontId="6" fillId="0" borderId="0" xfId="0" applyFont="1" applyAlignment="1">
      <alignment horizontal="center" vertical="center"/>
    </xf>
    <xf numFmtId="176" fontId="4" fillId="0" borderId="0" xfId="0" applyNumberFormat="1" applyFont="1" applyAlignment="1">
      <alignment horizontal="center" vertical="center" shrinkToFit="1"/>
    </xf>
    <xf numFmtId="177" fontId="3" fillId="0" borderId="0" xfId="0" applyNumberFormat="1" applyFont="1" applyAlignment="1">
      <alignment horizontal="left" vertical="center" shrinkToFit="1"/>
    </xf>
    <xf numFmtId="0" fontId="5" fillId="0" borderId="33" xfId="0" applyFont="1" applyBorder="1" applyAlignment="1">
      <alignment horizontal="left" vertical="center" shrinkToFit="1"/>
    </xf>
    <xf numFmtId="0" fontId="5" fillId="0" borderId="0" xfId="0" applyFont="1" applyAlignment="1">
      <alignment horizontal="left" vertical="center" shrinkToFit="1"/>
    </xf>
    <xf numFmtId="0" fontId="3" fillId="0" borderId="1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 xfId="0" applyFont="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14" fontId="3" fillId="0" borderId="3" xfId="0" applyNumberFormat="1" applyFont="1" applyBorder="1" applyAlignment="1">
      <alignment horizontal="left" vertical="center" shrinkToFit="1"/>
    </xf>
    <xf numFmtId="0" fontId="3" fillId="2" borderId="4" xfId="0" applyFont="1" applyFill="1" applyBorder="1" applyAlignment="1">
      <alignment horizontal="center" vertical="center" shrinkToFit="1"/>
    </xf>
    <xf numFmtId="0" fontId="3" fillId="0" borderId="4" xfId="0" applyFont="1" applyBorder="1" applyAlignment="1">
      <alignment horizontal="left" vertical="center" shrinkToFit="1"/>
    </xf>
    <xf numFmtId="0" fontId="4" fillId="0" borderId="13"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5" xfId="0" quotePrefix="1" applyFont="1" applyBorder="1" applyAlignment="1">
      <alignment horizontal="center" vertical="center" shrinkToFit="1"/>
    </xf>
    <xf numFmtId="0" fontId="3" fillId="0" borderId="12" xfId="0" quotePrefix="1" applyFont="1" applyBorder="1" applyAlignment="1">
      <alignment horizontal="center" vertical="center" shrinkToFit="1"/>
    </xf>
    <xf numFmtId="0" fontId="5" fillId="0" borderId="0" xfId="0" applyFont="1" applyAlignment="1">
      <alignment horizontal="left" vertical="center"/>
    </xf>
    <xf numFmtId="0" fontId="7" fillId="0" borderId="0" xfId="0" applyFont="1" applyAlignment="1">
      <alignment horizontal="center" vertical="center"/>
    </xf>
    <xf numFmtId="0" fontId="0" fillId="2" borderId="13"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1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cellXfs>
  <cellStyles count="6">
    <cellStyle name="ハイパーリンク" xfId="1" builtinId="8"/>
    <cellStyle name="ハイパーリンク 2" xfId="5" xr:uid="{7A20BB83-F52E-A840-9285-993F9DE4F43D}"/>
    <cellStyle name="標準" xfId="0" builtinId="0"/>
    <cellStyle name="標準 2" xfId="2" xr:uid="{7AA60D72-A899-DA48-A9B0-9EED71120D5E}"/>
    <cellStyle name="標準 3" xfId="3" xr:uid="{9E70BC2F-0DEF-6A47-A52C-92C02BEF6E76}"/>
    <cellStyle name="標準 4" xfId="4" xr:uid="{0DCE43ED-C4D1-BF44-8018-5E90B0AF6CBD}"/>
  </cellStyles>
  <dxfs count="22">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fgColor auto="1"/>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tanaka-hygine-center.com" TargetMode="External"/><Relationship Id="rId2" Type="http://schemas.openxmlformats.org/officeDocument/2006/relationships/hyperlink" Target="mailto:info@tanaka-hygine-center.com"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mailto:info@tanaka-hygine-center.com" TargetMode="External"/><Relationship Id="rId2" Type="http://schemas.openxmlformats.org/officeDocument/2006/relationships/hyperlink" Target="https://tanaka-hygine-center.com" TargetMode="External"/><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14</xdr:col>
          <xdr:colOff>254000</xdr:colOff>
          <xdr:row>19</xdr:row>
          <xdr:rowOff>241300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xdr:col>
      <xdr:colOff>184727</xdr:colOff>
      <xdr:row>46</xdr:row>
      <xdr:rowOff>138546</xdr:rowOff>
    </xdr:from>
    <xdr:to>
      <xdr:col>11</xdr:col>
      <xdr:colOff>166043</xdr:colOff>
      <xdr:row>49</xdr:row>
      <xdr:rowOff>138545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73363" y="11499273"/>
          <a:ext cx="2867680" cy="808181"/>
          <a:chOff x="334818" y="11580092"/>
          <a:chExt cx="2867891" cy="761999"/>
        </a:xfrm>
      </xdr:grpSpPr>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4759" t="28356" r="33601" b="32447"/>
          <a:stretch/>
        </xdr:blipFill>
        <xdr:spPr>
          <a:xfrm>
            <a:off x="334818" y="11580092"/>
            <a:ext cx="863329" cy="761999"/>
          </a:xfrm>
          <a:prstGeom prst="rect">
            <a:avLst/>
          </a:prstGeom>
        </xdr:spPr>
      </xdr:pic>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43000" y="11649363"/>
            <a:ext cx="2059709" cy="633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株式会社田中工業所</a:t>
            </a:r>
            <a:endParaRPr kumimoji="1" lang="en-US" altLang="ja-JP" sz="1600" b="1">
              <a:latin typeface="HGSoeiKakugothicUB" panose="020B0909000000000000" pitchFamily="49" charset="-128"/>
              <a:ea typeface="HGSoeiKakugothicUB" panose="020B0909000000000000" pitchFamily="49" charset="-128"/>
              <a:cs typeface="Calibri" panose="020F0502020204030204" pitchFamily="34" charset="0"/>
            </a:endParaRPr>
          </a:p>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衛生センター</a:t>
            </a:r>
          </a:p>
        </xdr:txBody>
      </xdr:sp>
    </xdr:grpSp>
    <xdr:clientData/>
  </xdr:twoCellAnchor>
  <xdr:oneCellAnchor>
    <xdr:from>
      <xdr:col>16</xdr:col>
      <xdr:colOff>60614</xdr:colOff>
      <xdr:row>47</xdr:row>
      <xdr:rowOff>17319</xdr:rowOff>
    </xdr:from>
    <xdr:ext cx="2307935" cy="257443"/>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4632614" y="11455978"/>
          <a:ext cx="230793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18000" tIns="0" rIns="18000" bIns="0" rtlCol="0" anchor="t">
          <a:spAutoFit/>
        </a:bodyPr>
        <a:lstStyle/>
        <a:p>
          <a:r>
            <a:rPr kumimoji="1" lang="en-US" altLang="ja-JP" sz="1200">
              <a:solidFill>
                <a:srgbClr val="0070C0"/>
              </a:solidFill>
              <a:latin typeface="+mn-ea"/>
              <a:ea typeface="+mn-ea"/>
            </a:rPr>
            <a:t>info@tanaka-hygine-center.com</a:t>
          </a:r>
          <a:endParaRPr kumimoji="1" lang="ja-JP" altLang="en-US" sz="1200">
            <a:solidFill>
              <a:srgbClr val="0070C0"/>
            </a:solidFill>
            <a:latin typeface="+mn-ea"/>
            <a:ea typeface="+mn-ea"/>
          </a:endParaRPr>
        </a:p>
      </xdr:txBody>
    </xdr:sp>
    <xdr:clientData/>
  </xdr:oneCellAnchor>
  <xdr:oneCellAnchor>
    <xdr:from>
      <xdr:col>14</xdr:col>
      <xdr:colOff>181842</xdr:colOff>
      <xdr:row>48</xdr:row>
      <xdr:rowOff>8659</xdr:rowOff>
    </xdr:from>
    <xdr:ext cx="2463747" cy="257443"/>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4182342" y="11724409"/>
          <a:ext cx="2463747"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18000" tIns="0" rIns="18000" bIns="0" rtlCol="0" anchor="t">
          <a:spAutoFit/>
        </a:bodyPr>
        <a:lstStyle/>
        <a:p>
          <a:r>
            <a:rPr kumimoji="1" lang="en-US" altLang="ja-JP" sz="1200">
              <a:solidFill>
                <a:srgbClr val="0070C0"/>
              </a:solidFill>
              <a:latin typeface="+mn-ea"/>
              <a:ea typeface="+mn-ea"/>
            </a:rPr>
            <a:t>https://tanaka-hygine-center.com</a:t>
          </a:r>
          <a:endParaRPr kumimoji="1" lang="ja-JP" altLang="en-US" sz="1200">
            <a:solidFill>
              <a:srgbClr val="0070C0"/>
            </a:solidFill>
            <a:latin typeface="+mn-ea"/>
            <a:ea typeface="+mn-ea"/>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890954"/>
          <a:ext cx="1053063" cy="11083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890954"/>
          <a:ext cx="1053063" cy="11083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890954"/>
          <a:ext cx="1053063" cy="11083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890954"/>
          <a:ext cx="1053063" cy="1108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137937</xdr:colOff>
      <xdr:row>36</xdr:row>
      <xdr:rowOff>101597</xdr:rowOff>
    </xdr:from>
    <xdr:to>
      <xdr:col>10</xdr:col>
      <xdr:colOff>74530</xdr:colOff>
      <xdr:row>39</xdr:row>
      <xdr:rowOff>33129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37937" y="15250883"/>
          <a:ext cx="2785022" cy="766103"/>
          <a:chOff x="334819" y="11580093"/>
          <a:chExt cx="2847009" cy="698309"/>
        </a:xfrm>
      </xdr:grpSpPr>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34759" t="28356" r="33601" b="32447"/>
          <a:stretch/>
        </xdr:blipFill>
        <xdr:spPr>
          <a:xfrm>
            <a:off x="334819" y="11580093"/>
            <a:ext cx="791169" cy="698309"/>
          </a:xfrm>
          <a:prstGeom prst="rect">
            <a:avLst/>
          </a:prstGeom>
        </xdr:spPr>
      </xdr:pic>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43000" y="11649363"/>
            <a:ext cx="2038828" cy="625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株式会社田中工業所</a:t>
            </a:r>
            <a:endParaRPr kumimoji="1" lang="en-US" altLang="ja-JP" sz="1600" b="1">
              <a:latin typeface="HGSoeiKakugothicUB" panose="020B0909000000000000" pitchFamily="49" charset="-128"/>
              <a:ea typeface="HGSoeiKakugothicUB" panose="020B0909000000000000" pitchFamily="49" charset="-128"/>
              <a:cs typeface="Calibri" panose="020F0502020204030204" pitchFamily="34" charset="0"/>
            </a:endParaRPr>
          </a:p>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衛生センター</a:t>
            </a:r>
          </a:p>
        </xdr:txBody>
      </xdr:sp>
    </xdr:grpSp>
    <xdr:clientData/>
  </xdr:twoCellAnchor>
  <xdr:oneCellAnchor>
    <xdr:from>
      <xdr:col>29</xdr:col>
      <xdr:colOff>230553</xdr:colOff>
      <xdr:row>37</xdr:row>
      <xdr:rowOff>0</xdr:rowOff>
    </xdr:from>
    <xdr:ext cx="2666174" cy="278987"/>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00000000-0008-0000-0100-000005000000}"/>
            </a:ext>
          </a:extLst>
        </xdr:cNvPr>
        <xdr:cNvSpPr txBox="1"/>
      </xdr:nvSpPr>
      <xdr:spPr>
        <a:xfrm>
          <a:off x="8517303" y="17354550"/>
          <a:ext cx="2666174" cy="2789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18000" tIns="0" rIns="18000" bIns="0" rtlCol="0" anchor="t">
          <a:spAutoFit/>
        </a:bodyPr>
        <a:lstStyle/>
        <a:p>
          <a:r>
            <a:rPr kumimoji="1" lang="en-US" altLang="ja-JP" sz="1300">
              <a:solidFill>
                <a:srgbClr val="0070C0"/>
              </a:solidFill>
              <a:latin typeface="+mn-ea"/>
              <a:ea typeface="+mn-ea"/>
            </a:rPr>
            <a:t>https://tanaka-hygine-center.com</a:t>
          </a:r>
          <a:endParaRPr kumimoji="1" lang="ja-JP" altLang="en-US" sz="1300">
            <a:solidFill>
              <a:srgbClr val="0070C0"/>
            </a:solidFill>
            <a:latin typeface="+mn-ea"/>
            <a:ea typeface="+mn-ea"/>
          </a:endParaRPr>
        </a:p>
      </xdr:txBody>
    </xdr:sp>
    <xdr:clientData/>
  </xdr:oneCellAnchor>
  <xdr:oneCellAnchor>
    <xdr:from>
      <xdr:col>15</xdr:col>
      <xdr:colOff>25399</xdr:colOff>
      <xdr:row>38</xdr:row>
      <xdr:rowOff>14654</xdr:rowOff>
    </xdr:from>
    <xdr:ext cx="2497475" cy="278987"/>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00000000-0008-0000-0100-000006000000}"/>
            </a:ext>
          </a:extLst>
        </xdr:cNvPr>
        <xdr:cNvSpPr txBox="1"/>
      </xdr:nvSpPr>
      <xdr:spPr>
        <a:xfrm>
          <a:off x="4311649" y="17654954"/>
          <a:ext cx="2497475" cy="2789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18000" tIns="0" rIns="18000" bIns="0" rtlCol="0" anchor="t">
          <a:spAutoFit/>
        </a:bodyPr>
        <a:lstStyle/>
        <a:p>
          <a:r>
            <a:rPr kumimoji="1" lang="en-US" altLang="ja-JP" sz="1300">
              <a:solidFill>
                <a:srgbClr val="0070C0"/>
              </a:solidFill>
              <a:latin typeface="+mn-ea"/>
              <a:ea typeface="+mn-ea"/>
            </a:rPr>
            <a:t>info@tanaka-hygine-center.com</a:t>
          </a:r>
          <a:endParaRPr kumimoji="1" lang="ja-JP" altLang="en-US" sz="1300">
            <a:solidFill>
              <a:srgbClr val="0070C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685800"/>
          <a:ext cx="1053063" cy="1107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607538" y="849923"/>
          <a:ext cx="1057948" cy="11025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890954"/>
          <a:ext cx="1053063" cy="11083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890954"/>
          <a:ext cx="1053063" cy="11083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890954"/>
          <a:ext cx="1053063" cy="11083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890954"/>
          <a:ext cx="1053063" cy="11083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820615</xdr:colOff>
      <xdr:row>3</xdr:row>
      <xdr:rowOff>0</xdr:rowOff>
    </xdr:from>
    <xdr:to>
      <xdr:col>6</xdr:col>
      <xdr:colOff>921178</xdr:colOff>
      <xdr:row>8</xdr:row>
      <xdr:rowOff>27916</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alphaModFix amt="70000"/>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5583115" y="890954"/>
          <a:ext cx="1053063" cy="11083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8309-88D6-F349-8950-6F76ECBFA1D4}">
  <sheetPr codeName="Sheet1">
    <tabColor theme="4" tint="0.39997558519241921"/>
    <pageSetUpPr fitToPage="1"/>
  </sheetPr>
  <dimension ref="A1:AO50"/>
  <sheetViews>
    <sheetView showGridLines="0" showRowColHeaders="0" tabSelected="1" zoomScale="110" zoomScaleNormal="110" workbookViewId="0">
      <selection activeCell="K42" sqref="K42:AC43"/>
    </sheetView>
  </sheetViews>
  <sheetFormatPr baseColWidth="10" defaultColWidth="10.7109375" defaultRowHeight="20"/>
  <cols>
    <col min="1" max="30" width="3.28515625" style="5" customWidth="1"/>
    <col min="31" max="16384" width="10.7109375" style="5"/>
  </cols>
  <sheetData>
    <row r="1" spans="1:30" ht="31">
      <c r="A1" s="97" t="s">
        <v>74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row>
    <row r="2" spans="1:30">
      <c r="A2" s="4" t="s">
        <v>73</v>
      </c>
      <c r="AC2"/>
      <c r="AD2" s="46"/>
    </row>
    <row r="3" spans="1:30">
      <c r="A3" s="6" t="s">
        <v>33</v>
      </c>
      <c r="B3" s="11" t="s">
        <v>94</v>
      </c>
    </row>
    <row r="4" spans="1:30">
      <c r="A4" s="6" t="s">
        <v>33</v>
      </c>
      <c r="B4" s="12" t="s">
        <v>43</v>
      </c>
    </row>
    <row r="5" spans="1:30">
      <c r="A5" s="6" t="s">
        <v>33</v>
      </c>
      <c r="B5" s="12" t="s">
        <v>34</v>
      </c>
    </row>
    <row r="6" spans="1:30">
      <c r="A6" s="6"/>
      <c r="B6" s="12" t="s">
        <v>68</v>
      </c>
    </row>
    <row r="7" spans="1:30">
      <c r="A7" s="6"/>
      <c r="B7" s="12" t="s">
        <v>35</v>
      </c>
    </row>
    <row r="8" spans="1:30">
      <c r="A8" s="6" t="s">
        <v>33</v>
      </c>
      <c r="B8" s="12" t="s">
        <v>44</v>
      </c>
    </row>
    <row r="9" spans="1:30">
      <c r="A9" s="6" t="s">
        <v>33</v>
      </c>
      <c r="B9" s="12" t="s">
        <v>45</v>
      </c>
    </row>
    <row r="10" spans="1:30">
      <c r="A10" s="6"/>
      <c r="B10" s="12" t="s">
        <v>36</v>
      </c>
    </row>
    <row r="11" spans="1:30">
      <c r="A11" s="6"/>
      <c r="B11" s="12" t="s">
        <v>37</v>
      </c>
    </row>
    <row r="12" spans="1:30">
      <c r="A12" s="6" t="s">
        <v>33</v>
      </c>
      <c r="B12" s="12" t="s">
        <v>38</v>
      </c>
    </row>
    <row r="13" spans="1:30">
      <c r="A13" s="6"/>
      <c r="B13" s="12" t="s">
        <v>39</v>
      </c>
    </row>
    <row r="14" spans="1:30">
      <c r="A14" s="6" t="s">
        <v>33</v>
      </c>
      <c r="B14" s="12" t="s">
        <v>40</v>
      </c>
    </row>
    <row r="15" spans="1:30">
      <c r="A15" s="6"/>
      <c r="B15" s="12" t="s">
        <v>41</v>
      </c>
    </row>
    <row r="16" spans="1:30">
      <c r="A16" s="6" t="s">
        <v>33</v>
      </c>
      <c r="B16" s="12" t="s">
        <v>42</v>
      </c>
    </row>
    <row r="17" spans="1:29">
      <c r="A17" s="6" t="s">
        <v>33</v>
      </c>
      <c r="B17" s="12" t="s">
        <v>78</v>
      </c>
    </row>
    <row r="18" spans="1:29">
      <c r="B18" s="12" t="s">
        <v>46</v>
      </c>
    </row>
    <row r="19" spans="1:29">
      <c r="A19" s="6"/>
      <c r="B19" s="4" t="s">
        <v>47</v>
      </c>
    </row>
    <row r="20" spans="1:29">
      <c r="D20" s="4" t="s">
        <v>48</v>
      </c>
    </row>
    <row r="21" spans="1:29">
      <c r="D21" s="4" t="s">
        <v>49</v>
      </c>
    </row>
    <row r="22" spans="1:29" ht="7" customHeight="1"/>
    <row r="23" spans="1:29">
      <c r="A23" s="4" t="s">
        <v>50</v>
      </c>
    </row>
    <row r="24" spans="1:29">
      <c r="B24" s="91" t="s">
        <v>51</v>
      </c>
      <c r="C24" s="92"/>
      <c r="D24" s="92"/>
      <c r="E24" s="92"/>
      <c r="F24" s="92"/>
      <c r="G24" s="92"/>
      <c r="H24" s="92"/>
      <c r="I24" s="96" t="s">
        <v>59</v>
      </c>
      <c r="J24" s="95"/>
      <c r="K24" s="93"/>
      <c r="L24" s="93"/>
      <c r="M24" s="93"/>
      <c r="N24" s="93"/>
      <c r="O24" s="93"/>
      <c r="P24" s="93"/>
      <c r="Q24" s="93"/>
      <c r="R24" s="93"/>
      <c r="S24" s="93"/>
      <c r="T24" s="93"/>
      <c r="U24" s="93"/>
      <c r="V24" s="93"/>
      <c r="W24" s="93"/>
      <c r="X24" s="93"/>
      <c r="Y24" s="93"/>
      <c r="Z24" s="93"/>
      <c r="AA24" s="93"/>
      <c r="AB24" s="93"/>
      <c r="AC24" s="93"/>
    </row>
    <row r="25" spans="1:29">
      <c r="B25" s="91" t="s">
        <v>81</v>
      </c>
      <c r="C25" s="92"/>
      <c r="D25" s="92"/>
      <c r="E25" s="92"/>
      <c r="F25" s="92"/>
      <c r="G25" s="92"/>
      <c r="H25" s="92"/>
      <c r="I25" s="96" t="s">
        <v>61</v>
      </c>
      <c r="J25" s="101"/>
      <c r="K25" s="98"/>
      <c r="L25" s="99"/>
      <c r="M25" s="99"/>
      <c r="N25" s="99"/>
      <c r="O25" s="99"/>
      <c r="P25" s="99"/>
      <c r="Q25" s="99"/>
      <c r="R25" s="99"/>
      <c r="S25" s="99"/>
      <c r="T25" s="99"/>
      <c r="U25" s="99"/>
      <c r="V25" s="99"/>
      <c r="W25" s="99"/>
      <c r="X25" s="99"/>
      <c r="Y25" s="99"/>
      <c r="Z25" s="99"/>
      <c r="AA25" s="99"/>
      <c r="AB25" s="99"/>
      <c r="AC25" s="100"/>
    </row>
    <row r="26" spans="1:29">
      <c r="B26" s="91" t="s">
        <v>58</v>
      </c>
      <c r="C26" s="92"/>
      <c r="D26" s="92"/>
      <c r="E26" s="92"/>
      <c r="F26" s="92"/>
      <c r="G26" s="92"/>
      <c r="H26" s="92"/>
      <c r="I26" s="94"/>
      <c r="J26" s="95"/>
      <c r="K26" s="93"/>
      <c r="L26" s="93"/>
      <c r="M26" s="93"/>
      <c r="N26" s="93"/>
      <c r="O26" s="93"/>
      <c r="P26" s="93"/>
      <c r="Q26" s="93"/>
      <c r="R26" s="93"/>
      <c r="S26" s="93"/>
      <c r="T26" s="93"/>
      <c r="U26" s="93"/>
      <c r="V26" s="93"/>
      <c r="W26" s="93"/>
      <c r="X26" s="93"/>
      <c r="Y26" s="93"/>
      <c r="Z26" s="93"/>
      <c r="AA26" s="93"/>
      <c r="AB26" s="93"/>
      <c r="AC26" s="93"/>
    </row>
    <row r="27" spans="1:29">
      <c r="B27" s="91" t="s">
        <v>52</v>
      </c>
      <c r="C27" s="92"/>
      <c r="D27" s="92"/>
      <c r="E27" s="92"/>
      <c r="F27" s="92"/>
      <c r="G27" s="92"/>
      <c r="H27" s="92"/>
      <c r="I27" s="94" t="s">
        <v>60</v>
      </c>
      <c r="J27" s="95"/>
      <c r="K27" s="93"/>
      <c r="L27" s="93"/>
      <c r="M27" s="93"/>
      <c r="N27" s="93"/>
      <c r="O27" s="93"/>
      <c r="P27" s="93"/>
      <c r="Q27" s="93"/>
      <c r="R27" s="93"/>
      <c r="S27" s="93"/>
      <c r="T27" s="93"/>
      <c r="U27" s="93"/>
      <c r="V27" s="93"/>
      <c r="W27" s="93"/>
      <c r="X27" s="93"/>
      <c r="Y27" s="93"/>
      <c r="Z27" s="93"/>
      <c r="AA27" s="93"/>
      <c r="AB27" s="93"/>
      <c r="AC27" s="93"/>
    </row>
    <row r="28" spans="1:29">
      <c r="B28" s="91" t="s">
        <v>53</v>
      </c>
      <c r="C28" s="92"/>
      <c r="D28" s="92"/>
      <c r="E28" s="92"/>
      <c r="F28" s="92"/>
      <c r="G28" s="92"/>
      <c r="H28" s="92"/>
      <c r="I28" s="94" t="s">
        <v>61</v>
      </c>
      <c r="J28" s="95"/>
      <c r="K28" s="93"/>
      <c r="L28" s="93"/>
      <c r="M28" s="93"/>
      <c r="N28" s="93"/>
      <c r="O28" s="93"/>
      <c r="P28" s="93"/>
      <c r="Q28" s="93"/>
      <c r="R28" s="93"/>
      <c r="S28" s="93"/>
      <c r="T28" s="93"/>
      <c r="U28" s="93"/>
      <c r="V28" s="93"/>
      <c r="W28" s="93"/>
      <c r="X28" s="93"/>
      <c r="Y28" s="93"/>
      <c r="Z28" s="93"/>
      <c r="AA28" s="93"/>
      <c r="AB28" s="93"/>
      <c r="AC28" s="93"/>
    </row>
    <row r="29" spans="1:29">
      <c r="B29" s="91" t="s">
        <v>54</v>
      </c>
      <c r="C29" s="92"/>
      <c r="D29" s="92"/>
      <c r="E29" s="92"/>
      <c r="F29" s="92"/>
      <c r="G29" s="92"/>
      <c r="H29" s="92"/>
      <c r="I29" s="94" t="s">
        <v>59</v>
      </c>
      <c r="J29" s="95"/>
      <c r="K29" s="93"/>
      <c r="L29" s="93"/>
      <c r="M29" s="93"/>
      <c r="N29" s="93"/>
      <c r="O29" s="93"/>
      <c r="P29" s="93"/>
      <c r="Q29" s="93"/>
      <c r="R29" s="93"/>
      <c r="S29" s="93"/>
      <c r="T29" s="93"/>
      <c r="U29" s="93"/>
      <c r="V29" s="93"/>
      <c r="W29" s="93"/>
      <c r="X29" s="93"/>
      <c r="Y29" s="93"/>
      <c r="Z29" s="93"/>
      <c r="AA29" s="93"/>
      <c r="AB29" s="93"/>
      <c r="AC29" s="93"/>
    </row>
    <row r="30" spans="1:29">
      <c r="B30" s="91" t="s">
        <v>55</v>
      </c>
      <c r="C30" s="92"/>
      <c r="D30" s="92"/>
      <c r="E30" s="92"/>
      <c r="F30" s="92"/>
      <c r="G30" s="92"/>
      <c r="H30" s="92"/>
      <c r="I30" s="94" t="s">
        <v>61</v>
      </c>
      <c r="J30" s="95"/>
      <c r="K30" s="93"/>
      <c r="L30" s="93"/>
      <c r="M30" s="93"/>
      <c r="N30" s="93"/>
      <c r="O30" s="93"/>
      <c r="P30" s="93"/>
      <c r="Q30" s="93"/>
      <c r="R30" s="93"/>
      <c r="S30" s="93"/>
      <c r="T30" s="93"/>
      <c r="U30" s="93"/>
      <c r="V30" s="93"/>
      <c r="W30" s="93"/>
      <c r="X30" s="93"/>
      <c r="Y30" s="93"/>
      <c r="Z30" s="93"/>
      <c r="AA30" s="93"/>
      <c r="AB30" s="93"/>
      <c r="AC30" s="93"/>
    </row>
    <row r="31" spans="1:29">
      <c r="B31" s="91" t="s">
        <v>56</v>
      </c>
      <c r="C31" s="92"/>
      <c r="D31" s="92"/>
      <c r="E31" s="92"/>
      <c r="F31" s="92"/>
      <c r="G31" s="92"/>
      <c r="H31" s="92"/>
      <c r="I31" s="94"/>
      <c r="J31" s="95"/>
      <c r="K31" s="93"/>
      <c r="L31" s="93"/>
      <c r="M31" s="93"/>
      <c r="N31" s="93"/>
      <c r="O31" s="93"/>
      <c r="P31" s="93"/>
      <c r="Q31" s="93"/>
      <c r="R31" s="93"/>
      <c r="S31" s="93"/>
      <c r="T31" s="93"/>
      <c r="U31" s="93"/>
      <c r="V31" s="93"/>
      <c r="W31" s="93"/>
      <c r="X31" s="93"/>
      <c r="Y31" s="93"/>
      <c r="Z31" s="93"/>
      <c r="AA31" s="93"/>
      <c r="AB31" s="93"/>
      <c r="AC31" s="93"/>
    </row>
    <row r="32" spans="1:29">
      <c r="B32" s="91" t="s">
        <v>57</v>
      </c>
      <c r="C32" s="92"/>
      <c r="D32" s="92"/>
      <c r="E32" s="92"/>
      <c r="F32" s="92"/>
      <c r="G32" s="92"/>
      <c r="H32" s="92"/>
      <c r="I32" s="94" t="s">
        <v>61</v>
      </c>
      <c r="J32" s="95"/>
      <c r="K32" s="93"/>
      <c r="L32" s="93"/>
      <c r="M32" s="93"/>
      <c r="N32" s="93"/>
      <c r="O32" s="93"/>
      <c r="P32" s="93"/>
      <c r="Q32" s="93"/>
      <c r="R32" s="93"/>
      <c r="S32" s="93"/>
      <c r="T32" s="93"/>
      <c r="U32" s="93"/>
      <c r="V32" s="93"/>
      <c r="W32" s="93"/>
      <c r="X32" s="93"/>
      <c r="Y32" s="93"/>
      <c r="Z32" s="93"/>
      <c r="AA32" s="93"/>
      <c r="AB32" s="93"/>
      <c r="AC32" s="93"/>
    </row>
    <row r="33" spans="1:33" ht="7" customHeight="1">
      <c r="K33" s="38"/>
      <c r="L33" s="38"/>
      <c r="M33" s="38"/>
      <c r="N33" s="38"/>
      <c r="O33" s="38"/>
      <c r="P33" s="38"/>
      <c r="Q33" s="38"/>
      <c r="R33" s="38"/>
      <c r="S33" s="38"/>
      <c r="T33" s="38"/>
      <c r="U33" s="38"/>
      <c r="V33" s="38"/>
      <c r="W33" s="38"/>
      <c r="X33" s="38"/>
      <c r="Y33" s="38"/>
      <c r="Z33" s="38"/>
      <c r="AA33" s="38"/>
      <c r="AB33" s="38"/>
      <c r="AC33" s="38"/>
    </row>
    <row r="34" spans="1:33">
      <c r="A34" s="4" t="s">
        <v>62</v>
      </c>
      <c r="K34" s="38"/>
      <c r="L34" s="38"/>
      <c r="M34" s="38"/>
      <c r="N34" s="38"/>
      <c r="O34" s="38"/>
      <c r="P34" s="38"/>
      <c r="Q34" s="38"/>
      <c r="R34" s="38"/>
      <c r="S34" s="38"/>
      <c r="T34" s="38"/>
      <c r="U34" s="38"/>
      <c r="V34" s="38"/>
      <c r="W34" s="38"/>
      <c r="X34" s="38"/>
      <c r="Y34" s="38"/>
      <c r="Z34" s="38"/>
      <c r="AA34" s="38"/>
      <c r="AB34" s="38"/>
      <c r="AC34" s="38"/>
    </row>
    <row r="35" spans="1:33">
      <c r="B35" s="91" t="s">
        <v>77</v>
      </c>
      <c r="C35" s="92"/>
      <c r="D35" s="92"/>
      <c r="E35" s="92"/>
      <c r="F35" s="92"/>
      <c r="G35" s="92"/>
      <c r="H35" s="92"/>
      <c r="I35" s="96" t="s">
        <v>61</v>
      </c>
      <c r="J35" s="95"/>
      <c r="K35" s="93"/>
      <c r="L35" s="93"/>
      <c r="M35" s="93"/>
      <c r="N35" s="93"/>
      <c r="O35" s="93"/>
      <c r="P35" s="93"/>
      <c r="Q35" s="93"/>
      <c r="R35" s="93"/>
      <c r="S35" s="93"/>
      <c r="T35" s="93"/>
      <c r="U35" s="93"/>
      <c r="V35" s="93"/>
      <c r="W35" s="93"/>
      <c r="X35" s="93"/>
      <c r="Y35" s="93"/>
      <c r="Z35" s="93"/>
      <c r="AA35" s="93"/>
      <c r="AB35" s="93"/>
      <c r="AC35" s="93"/>
    </row>
    <row r="36" spans="1:33">
      <c r="B36" s="91" t="s">
        <v>76</v>
      </c>
      <c r="C36" s="92"/>
      <c r="D36" s="92"/>
      <c r="E36" s="92"/>
      <c r="F36" s="92"/>
      <c r="G36" s="92"/>
      <c r="H36" s="92"/>
      <c r="I36" s="94" t="s">
        <v>60</v>
      </c>
      <c r="J36" s="95"/>
      <c r="K36" s="93"/>
      <c r="L36" s="93"/>
      <c r="M36" s="93"/>
      <c r="N36" s="93"/>
      <c r="O36" s="93"/>
      <c r="P36" s="93"/>
      <c r="Q36" s="93"/>
      <c r="R36" s="93"/>
      <c r="S36" s="93"/>
      <c r="T36" s="93"/>
      <c r="U36" s="93"/>
      <c r="V36" s="93"/>
      <c r="W36" s="93"/>
      <c r="X36" s="93"/>
      <c r="Y36" s="93"/>
      <c r="Z36" s="93"/>
      <c r="AA36" s="93"/>
      <c r="AB36" s="93"/>
      <c r="AC36" s="93"/>
    </row>
    <row r="37" spans="1:33">
      <c r="B37" s="91" t="s">
        <v>75</v>
      </c>
      <c r="C37" s="92"/>
      <c r="D37" s="92"/>
      <c r="E37" s="92"/>
      <c r="F37" s="92"/>
      <c r="G37" s="92"/>
      <c r="H37" s="92"/>
      <c r="I37" s="94" t="s">
        <v>61</v>
      </c>
      <c r="J37" s="95"/>
      <c r="K37" s="93"/>
      <c r="L37" s="93"/>
      <c r="M37" s="93"/>
      <c r="N37" s="93"/>
      <c r="O37" s="93"/>
      <c r="P37" s="93"/>
      <c r="Q37" s="93"/>
      <c r="R37" s="93"/>
      <c r="S37" s="93"/>
      <c r="T37" s="93"/>
      <c r="U37" s="93"/>
      <c r="V37" s="93"/>
      <c r="W37" s="93"/>
      <c r="X37" s="93"/>
      <c r="Y37" s="93"/>
      <c r="Z37" s="93"/>
      <c r="AA37" s="93"/>
      <c r="AB37" s="93"/>
      <c r="AC37" s="93"/>
    </row>
    <row r="38" spans="1:33">
      <c r="B38" s="91" t="s">
        <v>63</v>
      </c>
      <c r="C38" s="92"/>
      <c r="D38" s="92"/>
      <c r="E38" s="92"/>
      <c r="F38" s="92"/>
      <c r="G38" s="92"/>
      <c r="H38" s="92"/>
      <c r="I38" s="94" t="s">
        <v>61</v>
      </c>
      <c r="J38" s="95"/>
      <c r="K38" s="93"/>
      <c r="L38" s="93"/>
      <c r="M38" s="93"/>
      <c r="N38" s="93"/>
      <c r="O38" s="93"/>
      <c r="P38" s="93"/>
      <c r="Q38" s="93"/>
      <c r="R38" s="93"/>
      <c r="S38" s="93"/>
      <c r="T38" s="93"/>
      <c r="U38" s="93"/>
      <c r="V38" s="93"/>
      <c r="W38" s="93"/>
      <c r="X38" s="93"/>
      <c r="Y38" s="93"/>
      <c r="Z38" s="93"/>
      <c r="AA38" s="93"/>
      <c r="AB38" s="93"/>
      <c r="AC38" s="93"/>
    </row>
    <row r="39" spans="1:33">
      <c r="B39" s="91" t="s">
        <v>64</v>
      </c>
      <c r="C39" s="92"/>
      <c r="D39" s="92"/>
      <c r="E39" s="92"/>
      <c r="F39" s="92"/>
      <c r="G39" s="92"/>
      <c r="H39" s="92"/>
      <c r="I39" s="94" t="s">
        <v>61</v>
      </c>
      <c r="J39" s="95"/>
      <c r="K39" s="93"/>
      <c r="L39" s="93"/>
      <c r="M39" s="93"/>
      <c r="N39" s="93"/>
      <c r="O39" s="93"/>
      <c r="P39" s="93"/>
      <c r="Q39" s="93"/>
      <c r="R39" s="93"/>
      <c r="S39" s="93"/>
      <c r="T39" s="93"/>
      <c r="U39" s="93"/>
      <c r="V39" s="93"/>
      <c r="W39" s="93"/>
      <c r="X39" s="93"/>
      <c r="Y39" s="93"/>
      <c r="Z39" s="93"/>
      <c r="AA39" s="93"/>
      <c r="AB39" s="93"/>
      <c r="AC39" s="93"/>
    </row>
    <row r="40" spans="1:33" ht="7" customHeight="1">
      <c r="K40" s="38"/>
      <c r="L40" s="38"/>
      <c r="M40" s="38"/>
      <c r="N40" s="38"/>
      <c r="O40" s="38"/>
      <c r="P40" s="38"/>
      <c r="Q40" s="38"/>
      <c r="R40" s="38"/>
      <c r="S40" s="38"/>
      <c r="T40" s="38"/>
      <c r="U40" s="38"/>
      <c r="V40" s="38"/>
      <c r="W40" s="38"/>
      <c r="X40" s="38"/>
      <c r="Y40" s="38"/>
      <c r="Z40" s="38"/>
      <c r="AA40" s="38"/>
      <c r="AB40" s="38"/>
      <c r="AC40" s="38"/>
    </row>
    <row r="41" spans="1:33">
      <c r="A41" s="4" t="s">
        <v>65</v>
      </c>
      <c r="K41" s="38"/>
      <c r="L41" s="38"/>
      <c r="M41" s="38"/>
      <c r="N41" s="38"/>
      <c r="O41" s="38"/>
      <c r="P41" s="38"/>
      <c r="Q41" s="38"/>
      <c r="R41" s="38"/>
      <c r="S41" s="38"/>
      <c r="T41" s="38"/>
      <c r="U41" s="38"/>
      <c r="V41" s="38"/>
      <c r="W41" s="38"/>
      <c r="X41" s="38"/>
      <c r="Y41" s="38"/>
      <c r="Z41" s="38"/>
      <c r="AA41" s="38"/>
      <c r="AB41" s="38"/>
      <c r="AC41" s="38"/>
    </row>
    <row r="42" spans="1:33">
      <c r="B42" s="69" t="s">
        <v>66</v>
      </c>
      <c r="C42" s="70"/>
      <c r="D42" s="70"/>
      <c r="E42" s="70"/>
      <c r="F42" s="70"/>
      <c r="G42" s="70"/>
      <c r="H42" s="70"/>
      <c r="I42" s="70"/>
      <c r="J42" s="71"/>
      <c r="K42" s="75"/>
      <c r="L42" s="76"/>
      <c r="M42" s="76"/>
      <c r="N42" s="76"/>
      <c r="O42" s="76"/>
      <c r="P42" s="76"/>
      <c r="Q42" s="76"/>
      <c r="R42" s="76"/>
      <c r="S42" s="76"/>
      <c r="T42" s="76"/>
      <c r="U42" s="76"/>
      <c r="V42" s="76"/>
      <c r="W42" s="76"/>
      <c r="X42" s="76"/>
      <c r="Y42" s="76"/>
      <c r="Z42" s="76"/>
      <c r="AA42" s="76"/>
      <c r="AB42" s="76"/>
      <c r="AC42" s="77"/>
    </row>
    <row r="43" spans="1:33">
      <c r="B43" s="72"/>
      <c r="C43" s="73"/>
      <c r="D43" s="73"/>
      <c r="E43" s="73"/>
      <c r="F43" s="73"/>
      <c r="G43" s="73"/>
      <c r="H43" s="73"/>
      <c r="I43" s="73"/>
      <c r="J43" s="74"/>
      <c r="K43" s="78"/>
      <c r="L43" s="79"/>
      <c r="M43" s="79"/>
      <c r="N43" s="79"/>
      <c r="O43" s="79"/>
      <c r="P43" s="79"/>
      <c r="Q43" s="79"/>
      <c r="R43" s="79"/>
      <c r="S43" s="79"/>
      <c r="T43" s="79"/>
      <c r="U43" s="79"/>
      <c r="V43" s="79"/>
      <c r="W43" s="79"/>
      <c r="X43" s="79"/>
      <c r="Y43" s="79"/>
      <c r="Z43" s="79"/>
      <c r="AA43" s="79"/>
      <c r="AB43" s="79"/>
      <c r="AC43" s="80"/>
    </row>
    <row r="44" spans="1:33">
      <c r="A44" s="4" t="s">
        <v>151</v>
      </c>
      <c r="B44" s="26"/>
      <c r="C44" s="26"/>
      <c r="D44" s="26"/>
      <c r="E44" s="26"/>
      <c r="F44" s="26"/>
      <c r="G44" s="26"/>
      <c r="H44" s="26"/>
      <c r="I44" s="26"/>
      <c r="J44" s="26"/>
      <c r="K44" s="47"/>
      <c r="L44" s="47"/>
      <c r="M44" s="47"/>
      <c r="N44" s="47"/>
      <c r="O44" s="47"/>
      <c r="P44" s="47"/>
      <c r="Q44" s="47"/>
      <c r="R44" s="47"/>
      <c r="S44" s="47"/>
      <c r="T44" s="47"/>
      <c r="U44" s="47"/>
      <c r="V44" s="47"/>
      <c r="W44" s="47"/>
      <c r="X44" s="47"/>
      <c r="Y44" s="47"/>
      <c r="Z44" s="47"/>
      <c r="AA44" s="47"/>
      <c r="AB44" s="47"/>
      <c r="AC44" s="47"/>
    </row>
    <row r="45" spans="1:33">
      <c r="B45" s="81" t="s">
        <v>152</v>
      </c>
      <c r="C45" s="82"/>
      <c r="D45" s="82"/>
      <c r="E45" s="83"/>
      <c r="F45" s="81"/>
      <c r="G45" s="82"/>
      <c r="H45" s="82"/>
      <c r="I45" s="82"/>
      <c r="J45" s="83"/>
      <c r="K45" s="84" t="s">
        <v>153</v>
      </c>
      <c r="L45" s="85"/>
      <c r="M45" s="85"/>
      <c r="N45" s="86"/>
      <c r="O45" s="87"/>
      <c r="P45" s="88"/>
      <c r="Q45" s="88"/>
      <c r="R45" s="88"/>
      <c r="S45" s="89"/>
      <c r="T45" s="84" t="s">
        <v>154</v>
      </c>
      <c r="U45" s="85"/>
      <c r="V45" s="85"/>
      <c r="W45" s="86"/>
      <c r="X45" s="87"/>
      <c r="Y45" s="88"/>
      <c r="Z45" s="88"/>
      <c r="AA45" s="88"/>
      <c r="AB45" s="88"/>
      <c r="AC45" s="89"/>
    </row>
    <row r="46" spans="1:33" ht="22" customHeight="1">
      <c r="B46" s="5" t="s">
        <v>67</v>
      </c>
    </row>
    <row r="47" spans="1:33">
      <c r="N47" s="13" t="s">
        <v>70</v>
      </c>
      <c r="Q47" s="5" t="s">
        <v>71</v>
      </c>
      <c r="AB47"/>
      <c r="AC47"/>
      <c r="AD47"/>
      <c r="AE47"/>
      <c r="AF47"/>
      <c r="AG47"/>
    </row>
    <row r="48" spans="1:33" ht="22" customHeight="1">
      <c r="N48" s="12" t="s">
        <v>72</v>
      </c>
      <c r="R48" s="90"/>
      <c r="S48" s="90"/>
      <c r="T48" s="90"/>
      <c r="U48" s="90"/>
      <c r="V48" s="90"/>
      <c r="W48" s="90"/>
      <c r="X48" s="90"/>
      <c r="Y48" s="90"/>
      <c r="Z48" s="90"/>
      <c r="AB48"/>
      <c r="AF48" s="7"/>
    </row>
    <row r="49" spans="14:41" ht="22" customHeight="1">
      <c r="N49" s="12" t="s">
        <v>97</v>
      </c>
      <c r="R49" s="90"/>
      <c r="S49" s="90"/>
      <c r="T49" s="90"/>
      <c r="U49" s="90"/>
      <c r="V49" s="90"/>
      <c r="W49" s="90"/>
      <c r="X49" s="90"/>
      <c r="Y49" s="90"/>
      <c r="Z49" s="90"/>
      <c r="AB49"/>
    </row>
    <row r="50" spans="14:41">
      <c r="N50" s="12" t="s">
        <v>98</v>
      </c>
      <c r="AB50"/>
      <c r="AC50"/>
      <c r="AD50"/>
      <c r="AE50"/>
      <c r="AF50"/>
      <c r="AG50"/>
      <c r="AH50"/>
      <c r="AI50"/>
      <c r="AJ50"/>
      <c r="AK50"/>
      <c r="AL50"/>
      <c r="AM50"/>
      <c r="AN50"/>
      <c r="AO50"/>
    </row>
  </sheetData>
  <sheetProtection algorithmName="SHA-512" hashValue="Nu+sUyo4vsjUOgIxolZxidwHTFrPLMKoELo9S0QpaaqUNRTC8b6yNyqNuOmdr45PbmxX2n//vbQZBtTPg8/Rng==" saltValue="R2xmHT1Nv8ylO29iIMiC+Q==" spinCount="100000" sheet="1" selectLockedCells="1"/>
  <mergeCells count="53">
    <mergeCell ref="A1:AD1"/>
    <mergeCell ref="K25:AC25"/>
    <mergeCell ref="I25:J25"/>
    <mergeCell ref="B25:H25"/>
    <mergeCell ref="K35:AC35"/>
    <mergeCell ref="B35:H35"/>
    <mergeCell ref="K30:AC30"/>
    <mergeCell ref="K31:AC31"/>
    <mergeCell ref="K32:AC32"/>
    <mergeCell ref="I35:J35"/>
    <mergeCell ref="B24:H24"/>
    <mergeCell ref="B26:H26"/>
    <mergeCell ref="B27:H27"/>
    <mergeCell ref="B28:H28"/>
    <mergeCell ref="B29:H29"/>
    <mergeCell ref="B30:H30"/>
    <mergeCell ref="I30:J30"/>
    <mergeCell ref="I31:J31"/>
    <mergeCell ref="I32:J32"/>
    <mergeCell ref="I24:J24"/>
    <mergeCell ref="I26:J26"/>
    <mergeCell ref="I27:J27"/>
    <mergeCell ref="I28:J28"/>
    <mergeCell ref="I29:J29"/>
    <mergeCell ref="K24:AC24"/>
    <mergeCell ref="K26:AC26"/>
    <mergeCell ref="K27:AC27"/>
    <mergeCell ref="K28:AC28"/>
    <mergeCell ref="K29:AC29"/>
    <mergeCell ref="R48:Z48"/>
    <mergeCell ref="R49:Z49"/>
    <mergeCell ref="B39:H39"/>
    <mergeCell ref="B31:H31"/>
    <mergeCell ref="B32:H32"/>
    <mergeCell ref="K39:AC39"/>
    <mergeCell ref="I37:J37"/>
    <mergeCell ref="I38:J38"/>
    <mergeCell ref="I39:J39"/>
    <mergeCell ref="K37:AC37"/>
    <mergeCell ref="K38:AC38"/>
    <mergeCell ref="B37:H37"/>
    <mergeCell ref="B36:H36"/>
    <mergeCell ref="B38:H38"/>
    <mergeCell ref="I36:J36"/>
    <mergeCell ref="K36:AC36"/>
    <mergeCell ref="B42:J43"/>
    <mergeCell ref="K42:AC43"/>
    <mergeCell ref="B45:E45"/>
    <mergeCell ref="F45:J45"/>
    <mergeCell ref="K45:N45"/>
    <mergeCell ref="O45:S45"/>
    <mergeCell ref="T45:W45"/>
    <mergeCell ref="X45:AC45"/>
  </mergeCells>
  <phoneticPr fontId="2"/>
  <dataValidations disablePrompts="1" count="3">
    <dataValidation type="list" showInputMessage="1" showErrorMessage="1" sqref="K35:AC35" xr:uid="{24890EAA-5435-F84B-B95C-D6ACD6C2ADE9}">
      <formula1>"　,通常,特急 +11000円"</formula1>
    </dataValidation>
    <dataValidation type="list" allowBlank="1" showInputMessage="1" showErrorMessage="1" sqref="K36:AC36" xr:uid="{CD43A778-4241-4443-B00B-EBDDBC136CEA}">
      <formula1>"　,メール(PDF) ,FAX"</formula1>
    </dataValidation>
    <dataValidation type="list" allowBlank="1" showInputMessage="1" showErrorMessage="1" sqref="K37:AC37" xr:uid="{EB9017AA-C6BE-2F4F-AE9C-9DFB44B290FA}">
      <formula1>"　,当社廃棄(1ヶ月後),返却(着払い)"</formula1>
    </dataValidation>
  </dataValidations>
  <printOptions horizontalCentered="1" verticalCentered="1"/>
  <pageMargins left="0.39370078740157483" right="0.39370078740157483" top="0.39370078740157483" bottom="0.39370078740157483" header="0.31496062992125984" footer="0.31496062992125984"/>
  <pageSetup paperSize="9" scale="77" orientation="portrait" horizontalDpi="0" verticalDpi="0" copies="10"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2</xdr:col>
                    <xdr:colOff>0</xdr:colOff>
                    <xdr:row>19</xdr:row>
                    <xdr:rowOff>0</xdr:rowOff>
                  </from>
                  <to>
                    <xdr:col>14</xdr:col>
                    <xdr:colOff>254000</xdr:colOff>
                    <xdr:row>19</xdr:row>
                    <xdr:rowOff>241300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182DA-7043-4348-B825-92A749EC1911}">
  <sheetPr codeName="Sheet11"/>
  <dimension ref="A1:H39"/>
  <sheetViews>
    <sheetView zoomScale="130" zoomScaleNormal="13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12</v>
      </c>
      <c r="C1" s="226"/>
      <c r="D1" s="226"/>
      <c r="E1" s="226"/>
      <c r="F1" s="226"/>
    </row>
    <row r="2" spans="1:8" ht="20" customHeight="1">
      <c r="A2" s="227">
        <f>石綿分析依頼書!K38</f>
        <v>0</v>
      </c>
      <c r="B2" s="227"/>
      <c r="C2" s="227"/>
      <c r="D2" s="29"/>
      <c r="E2" s="29"/>
      <c r="F2" s="29" t="s">
        <v>1</v>
      </c>
      <c r="G2" s="56">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試料情報!X24</f>
        <v>0</v>
      </c>
      <c r="C7" s="225"/>
      <c r="D7" s="225"/>
      <c r="E7" s="2" t="s">
        <v>25</v>
      </c>
      <c r="F7" s="1" t="s">
        <v>6</v>
      </c>
    </row>
    <row r="8" spans="1:8">
      <c r="A8" s="29"/>
      <c r="B8" s="225"/>
      <c r="C8" s="225"/>
      <c r="D8" s="225"/>
    </row>
    <row r="9" spans="1:8">
      <c r="A9" s="29"/>
      <c r="B9" s="209" t="s">
        <v>32</v>
      </c>
      <c r="C9" s="209"/>
      <c r="D9" s="209"/>
      <c r="E9" s="209"/>
      <c r="F9" s="209"/>
      <c r="G9" s="29"/>
    </row>
    <row r="10" spans="1:8">
      <c r="A10" s="250" t="s">
        <v>8</v>
      </c>
      <c r="B10" s="250"/>
      <c r="C10" s="252">
        <f>試料情報!A22</f>
        <v>6</v>
      </c>
      <c r="D10" s="252"/>
      <c r="E10" s="252"/>
      <c r="F10" s="252"/>
      <c r="G10" s="252"/>
    </row>
    <row r="11" spans="1:8">
      <c r="A11" s="251" t="s">
        <v>96</v>
      </c>
      <c r="B11" s="251"/>
      <c r="C11" s="253">
        <f>試料情報!H23</f>
        <v>0</v>
      </c>
      <c r="D11" s="253"/>
      <c r="E11" s="253"/>
      <c r="F11" s="253"/>
      <c r="G11" s="253"/>
    </row>
    <row r="12" spans="1:8">
      <c r="A12" s="251" t="s">
        <v>9</v>
      </c>
      <c r="B12" s="251"/>
      <c r="C12" s="253">
        <f>試料情報!X23</f>
        <v>0</v>
      </c>
      <c r="D12" s="253"/>
      <c r="E12" s="253"/>
      <c r="F12" s="253"/>
      <c r="G12" s="253"/>
    </row>
    <row r="13" spans="1:8">
      <c r="A13" s="251" t="s">
        <v>10</v>
      </c>
      <c r="B13" s="251"/>
      <c r="C13" s="254">
        <f>試料情報!H9</f>
        <v>0</v>
      </c>
      <c r="D13" s="253"/>
      <c r="E13" s="253"/>
      <c r="F13" s="253"/>
      <c r="G13" s="253"/>
    </row>
    <row r="14" spans="1:8">
      <c r="A14" s="255" t="s">
        <v>11</v>
      </c>
      <c r="B14" s="255"/>
      <c r="C14" s="256" t="s">
        <v>14</v>
      </c>
      <c r="D14" s="256"/>
      <c r="E14" s="256"/>
      <c r="F14" s="256"/>
      <c r="G14" s="256"/>
    </row>
    <row r="15" spans="1:8">
      <c r="A15" s="214" t="s">
        <v>15</v>
      </c>
      <c r="B15" s="215"/>
      <c r="C15" s="215"/>
      <c r="D15" s="215"/>
      <c r="E15" s="215"/>
      <c r="F15" s="215"/>
      <c r="G15" s="216"/>
    </row>
    <row r="16" spans="1:8">
      <c r="A16" s="217" t="s">
        <v>17</v>
      </c>
      <c r="B16" s="218"/>
      <c r="C16" s="218"/>
      <c r="D16" s="218"/>
      <c r="E16" s="218"/>
      <c r="F16" s="218"/>
      <c r="G16" s="219"/>
    </row>
    <row r="17" spans="1:7" ht="17" customHeight="1">
      <c r="A17" s="48" t="s">
        <v>16</v>
      </c>
      <c r="B17" s="48" t="s">
        <v>150</v>
      </c>
      <c r="C17" s="49" t="s">
        <v>149</v>
      </c>
      <c r="D17" s="64" t="s">
        <v>156</v>
      </c>
      <c r="E17" s="220" t="s">
        <v>146</v>
      </c>
      <c r="F17" s="221"/>
      <c r="G17" s="48" t="s">
        <v>18</v>
      </c>
    </row>
    <row r="18" spans="1:7" ht="8.5" customHeight="1">
      <c r="A18" s="257">
        <v>1</v>
      </c>
      <c r="B18" s="231"/>
      <c r="C18" s="231"/>
      <c r="D18" s="231"/>
      <c r="E18" s="260"/>
      <c r="F18" s="232"/>
      <c r="G18" s="232" t="s">
        <v>155</v>
      </c>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05"/>
      <c r="E22" s="235"/>
      <c r="F22" s="236"/>
      <c r="G22" s="233"/>
    </row>
    <row r="23" spans="1:7" ht="8.5" customHeight="1">
      <c r="A23" s="200"/>
      <c r="B23" s="224"/>
      <c r="C23" s="224"/>
      <c r="D23" s="224"/>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63" t="s">
        <v>31</v>
      </c>
      <c r="B39" s="263"/>
      <c r="C39" s="263"/>
      <c r="D39" s="263"/>
      <c r="E39" s="263"/>
      <c r="F39" s="263"/>
      <c r="G39" s="263"/>
    </row>
  </sheetData>
  <mergeCells count="65">
    <mergeCell ref="A15:G15"/>
    <mergeCell ref="A16:G16"/>
    <mergeCell ref="A28:G28"/>
    <mergeCell ref="B30:D30"/>
    <mergeCell ref="E30:G30"/>
    <mergeCell ref="A18:A19"/>
    <mergeCell ref="A20:A21"/>
    <mergeCell ref="A22:A23"/>
    <mergeCell ref="A24:A25"/>
    <mergeCell ref="A26:A27"/>
    <mergeCell ref="B18:B19"/>
    <mergeCell ref="B20:B21"/>
    <mergeCell ref="B22:B23"/>
    <mergeCell ref="B24:B25"/>
    <mergeCell ref="B26:B27"/>
    <mergeCell ref="C18:C19"/>
    <mergeCell ref="A12:B12"/>
    <mergeCell ref="C12:G12"/>
    <mergeCell ref="A13:B13"/>
    <mergeCell ref="C13:G13"/>
    <mergeCell ref="A14:B14"/>
    <mergeCell ref="C14:G14"/>
    <mergeCell ref="A11:B11"/>
    <mergeCell ref="C11:G11"/>
    <mergeCell ref="B1:F1"/>
    <mergeCell ref="A2:C2"/>
    <mergeCell ref="B3:D3"/>
    <mergeCell ref="B4:D4"/>
    <mergeCell ref="B5:D5"/>
    <mergeCell ref="B6:D6"/>
    <mergeCell ref="B7:D7"/>
    <mergeCell ref="B8:D8"/>
    <mergeCell ref="B9:F9"/>
    <mergeCell ref="A10:B10"/>
    <mergeCell ref="C10:G10"/>
    <mergeCell ref="A39:G39"/>
    <mergeCell ref="A36:G36"/>
    <mergeCell ref="B31:D31"/>
    <mergeCell ref="E31:G31"/>
    <mergeCell ref="B32:D32"/>
    <mergeCell ref="E32:G32"/>
    <mergeCell ref="B33:D33"/>
    <mergeCell ref="E33:G33"/>
    <mergeCell ref="B35:D35"/>
    <mergeCell ref="E35:G35"/>
    <mergeCell ref="B34:D34"/>
    <mergeCell ref="E34:G34"/>
    <mergeCell ref="A37:G37"/>
    <mergeCell ref="A38:G38"/>
    <mergeCell ref="C24:C25"/>
    <mergeCell ref="C26:C27"/>
    <mergeCell ref="G18:G27"/>
    <mergeCell ref="E20:F21"/>
    <mergeCell ref="D20:D21"/>
    <mergeCell ref="D22:D23"/>
    <mergeCell ref="D24:D25"/>
    <mergeCell ref="D26:D27"/>
    <mergeCell ref="E26:F27"/>
    <mergeCell ref="E24:F25"/>
    <mergeCell ref="E22:F23"/>
    <mergeCell ref="E17:F17"/>
    <mergeCell ref="E18:F19"/>
    <mergeCell ref="D18:D19"/>
    <mergeCell ref="C20:C21"/>
    <mergeCell ref="C22:C23"/>
  </mergeCells>
  <phoneticPr fontId="2"/>
  <conditionalFormatting sqref="G18:G27">
    <cfRule type="expression" dxfId="4" priority="1">
      <formula>$G$18="検出"</formula>
    </cfRule>
  </conditionalFormatting>
  <dataValidations count="1">
    <dataValidation type="list" allowBlank="1" showInputMessage="1" showErrorMessage="1" sqref="G18:G27" xr:uid="{D7855258-89E0-624C-B211-871FD345BA16}">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1003-607F-5B49-96BE-A83CC82BF7B7}">
  <sheetPr codeName="Sheet12"/>
  <dimension ref="A1:H39"/>
  <sheetViews>
    <sheetView zoomScale="130" zoomScaleNormal="13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12</v>
      </c>
      <c r="C1" s="226"/>
      <c r="D1" s="226"/>
      <c r="E1" s="226"/>
      <c r="F1" s="226"/>
    </row>
    <row r="2" spans="1:8" ht="20" customHeight="1">
      <c r="A2" s="227">
        <f>石綿分析依頼書!K38</f>
        <v>0</v>
      </c>
      <c r="B2" s="227"/>
      <c r="C2" s="227"/>
      <c r="D2" s="29"/>
      <c r="E2" s="29"/>
      <c r="F2" s="29" t="s">
        <v>1</v>
      </c>
      <c r="G2" s="57">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試料情報!X27</f>
        <v>0</v>
      </c>
      <c r="C7" s="225"/>
      <c r="D7" s="225"/>
      <c r="E7" s="2" t="s">
        <v>25</v>
      </c>
      <c r="F7" s="1" t="s">
        <v>6</v>
      </c>
    </row>
    <row r="8" spans="1:8">
      <c r="A8" s="29"/>
      <c r="B8" s="225"/>
      <c r="C8" s="225"/>
      <c r="D8" s="225"/>
    </row>
    <row r="9" spans="1:8">
      <c r="A9" s="29"/>
      <c r="B9" s="209" t="s">
        <v>32</v>
      </c>
      <c r="C9" s="209"/>
      <c r="D9" s="209"/>
      <c r="E9" s="209"/>
      <c r="F9" s="209"/>
      <c r="G9" s="29"/>
    </row>
    <row r="10" spans="1:8">
      <c r="A10" s="250" t="s">
        <v>8</v>
      </c>
      <c r="B10" s="250"/>
      <c r="C10" s="252">
        <f>試料情報!A25</f>
        <v>7</v>
      </c>
      <c r="D10" s="252"/>
      <c r="E10" s="252"/>
      <c r="F10" s="252"/>
      <c r="G10" s="252"/>
    </row>
    <row r="11" spans="1:8">
      <c r="A11" s="251" t="s">
        <v>96</v>
      </c>
      <c r="B11" s="251"/>
      <c r="C11" s="253">
        <f>試料情報!H26</f>
        <v>0</v>
      </c>
      <c r="D11" s="253"/>
      <c r="E11" s="253"/>
      <c r="F11" s="253"/>
      <c r="G11" s="253"/>
    </row>
    <row r="12" spans="1:8">
      <c r="A12" s="251" t="s">
        <v>9</v>
      </c>
      <c r="B12" s="251"/>
      <c r="C12" s="253">
        <f>試料情報!X26</f>
        <v>0</v>
      </c>
      <c r="D12" s="253"/>
      <c r="E12" s="253"/>
      <c r="F12" s="253"/>
      <c r="G12" s="253"/>
    </row>
    <row r="13" spans="1:8">
      <c r="A13" s="251" t="s">
        <v>10</v>
      </c>
      <c r="B13" s="251"/>
      <c r="C13" s="254">
        <f>試料情報!H27</f>
        <v>0</v>
      </c>
      <c r="D13" s="253"/>
      <c r="E13" s="253"/>
      <c r="F13" s="253"/>
      <c r="G13" s="253"/>
    </row>
    <row r="14" spans="1:8">
      <c r="A14" s="255" t="s">
        <v>11</v>
      </c>
      <c r="B14" s="255"/>
      <c r="C14" s="256" t="s">
        <v>14</v>
      </c>
      <c r="D14" s="256"/>
      <c r="E14" s="256"/>
      <c r="F14" s="256"/>
      <c r="G14" s="256"/>
    </row>
    <row r="15" spans="1:8">
      <c r="A15" s="214" t="s">
        <v>15</v>
      </c>
      <c r="B15" s="215"/>
      <c r="C15" s="215"/>
      <c r="D15" s="215"/>
      <c r="E15" s="215"/>
      <c r="F15" s="215"/>
      <c r="G15" s="216"/>
    </row>
    <row r="16" spans="1:8">
      <c r="A16" s="217" t="s">
        <v>17</v>
      </c>
      <c r="B16" s="218"/>
      <c r="C16" s="218"/>
      <c r="D16" s="218"/>
      <c r="E16" s="218"/>
      <c r="F16" s="218"/>
      <c r="G16" s="219"/>
    </row>
    <row r="17" spans="1:7" ht="17" customHeight="1">
      <c r="A17" s="48" t="s">
        <v>16</v>
      </c>
      <c r="B17" s="48" t="s">
        <v>150</v>
      </c>
      <c r="C17" s="49" t="s">
        <v>149</v>
      </c>
      <c r="D17" s="64" t="s">
        <v>156</v>
      </c>
      <c r="E17" s="220" t="s">
        <v>146</v>
      </c>
      <c r="F17" s="221"/>
      <c r="G17" s="48" t="s">
        <v>18</v>
      </c>
    </row>
    <row r="18" spans="1:7" ht="8.5" customHeight="1">
      <c r="A18" s="257">
        <v>1</v>
      </c>
      <c r="B18" s="231"/>
      <c r="C18" s="231"/>
      <c r="D18" s="231"/>
      <c r="E18" s="260"/>
      <c r="F18" s="232"/>
      <c r="G18" s="232" t="s">
        <v>155</v>
      </c>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05"/>
      <c r="E22" s="235"/>
      <c r="F22" s="236"/>
      <c r="G22" s="233"/>
    </row>
    <row r="23" spans="1:7" ht="8.5" customHeight="1">
      <c r="A23" s="200"/>
      <c r="B23" s="224"/>
      <c r="C23" s="224"/>
      <c r="D23" s="224"/>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63" t="s">
        <v>31</v>
      </c>
      <c r="B39" s="263"/>
      <c r="C39" s="263"/>
      <c r="D39" s="263"/>
      <c r="E39" s="263"/>
      <c r="F39" s="263"/>
      <c r="G39" s="263"/>
    </row>
  </sheetData>
  <mergeCells count="65">
    <mergeCell ref="A15:G15"/>
    <mergeCell ref="A16:G16"/>
    <mergeCell ref="A28:G28"/>
    <mergeCell ref="B30:D30"/>
    <mergeCell ref="E30:G30"/>
    <mergeCell ref="A18:A19"/>
    <mergeCell ref="A20:A21"/>
    <mergeCell ref="A22:A23"/>
    <mergeCell ref="A24:A25"/>
    <mergeCell ref="A26:A27"/>
    <mergeCell ref="B18:B19"/>
    <mergeCell ref="B20:B21"/>
    <mergeCell ref="B22:B23"/>
    <mergeCell ref="B24:B25"/>
    <mergeCell ref="B26:B27"/>
    <mergeCell ref="C18:C19"/>
    <mergeCell ref="A12:B12"/>
    <mergeCell ref="C12:G12"/>
    <mergeCell ref="A13:B13"/>
    <mergeCell ref="C13:G13"/>
    <mergeCell ref="A14:B14"/>
    <mergeCell ref="C14:G14"/>
    <mergeCell ref="A11:B11"/>
    <mergeCell ref="C11:G11"/>
    <mergeCell ref="B1:F1"/>
    <mergeCell ref="A2:C2"/>
    <mergeCell ref="B3:D3"/>
    <mergeCell ref="B4:D4"/>
    <mergeCell ref="B5:D5"/>
    <mergeCell ref="B6:D6"/>
    <mergeCell ref="B7:D7"/>
    <mergeCell ref="B8:D8"/>
    <mergeCell ref="B9:F9"/>
    <mergeCell ref="A10:B10"/>
    <mergeCell ref="C10:G10"/>
    <mergeCell ref="A39:G39"/>
    <mergeCell ref="A36:G36"/>
    <mergeCell ref="B31:D31"/>
    <mergeCell ref="E31:G31"/>
    <mergeCell ref="B32:D32"/>
    <mergeCell ref="E32:G32"/>
    <mergeCell ref="B33:D33"/>
    <mergeCell ref="E33:G33"/>
    <mergeCell ref="B35:D35"/>
    <mergeCell ref="E35:G35"/>
    <mergeCell ref="B34:D34"/>
    <mergeCell ref="E34:G34"/>
    <mergeCell ref="A37:G37"/>
    <mergeCell ref="A38:G38"/>
    <mergeCell ref="C24:C25"/>
    <mergeCell ref="C26:C27"/>
    <mergeCell ref="G18:G27"/>
    <mergeCell ref="E20:F21"/>
    <mergeCell ref="D20:D21"/>
    <mergeCell ref="D22:D23"/>
    <mergeCell ref="D24:D25"/>
    <mergeCell ref="D26:D27"/>
    <mergeCell ref="E26:F27"/>
    <mergeCell ref="E24:F25"/>
    <mergeCell ref="E22:F23"/>
    <mergeCell ref="E17:F17"/>
    <mergeCell ref="E18:F19"/>
    <mergeCell ref="D18:D19"/>
    <mergeCell ref="C20:C21"/>
    <mergeCell ref="C22:C23"/>
  </mergeCells>
  <phoneticPr fontId="2"/>
  <conditionalFormatting sqref="G18:G27">
    <cfRule type="expression" dxfId="3" priority="1">
      <formula>$G$18="検出"</formula>
    </cfRule>
  </conditionalFormatting>
  <dataValidations count="1">
    <dataValidation type="list" allowBlank="1" showInputMessage="1" showErrorMessage="1" sqref="G18:G27" xr:uid="{A44F7C35-109E-D442-872A-B60FE9101291}">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7FD8-C67D-8B4D-B8C4-B6607E330C06}">
  <sheetPr codeName="Sheet13"/>
  <dimension ref="A1:H39"/>
  <sheetViews>
    <sheetView zoomScale="130" zoomScaleNormal="13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12</v>
      </c>
      <c r="C1" s="226"/>
      <c r="D1" s="226"/>
      <c r="E1" s="226"/>
      <c r="F1" s="226"/>
    </row>
    <row r="2" spans="1:8" ht="20" customHeight="1">
      <c r="A2" s="227">
        <f>石綿分析依頼書!K38</f>
        <v>0</v>
      </c>
      <c r="B2" s="227"/>
      <c r="C2" s="227"/>
      <c r="D2" s="29"/>
      <c r="E2" s="29"/>
      <c r="F2" s="29" t="s">
        <v>1</v>
      </c>
      <c r="G2" s="58">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試料情報!X30</f>
        <v>0</v>
      </c>
      <c r="C7" s="225"/>
      <c r="D7" s="225"/>
      <c r="E7" s="2" t="s">
        <v>25</v>
      </c>
      <c r="F7" s="1" t="s">
        <v>6</v>
      </c>
    </row>
    <row r="8" spans="1:8">
      <c r="A8" s="29"/>
      <c r="B8" s="225"/>
      <c r="C8" s="225"/>
      <c r="D8" s="225"/>
    </row>
    <row r="9" spans="1:8">
      <c r="A9" s="29"/>
      <c r="B9" s="209" t="s">
        <v>32</v>
      </c>
      <c r="C9" s="209"/>
      <c r="D9" s="209"/>
      <c r="E9" s="209"/>
      <c r="F9" s="209"/>
      <c r="G9" s="29"/>
    </row>
    <row r="10" spans="1:8">
      <c r="A10" s="250" t="s">
        <v>8</v>
      </c>
      <c r="B10" s="250"/>
      <c r="C10" s="252">
        <f>試料情報!A28</f>
        <v>8</v>
      </c>
      <c r="D10" s="252"/>
      <c r="E10" s="252"/>
      <c r="F10" s="252"/>
      <c r="G10" s="252"/>
    </row>
    <row r="11" spans="1:8">
      <c r="A11" s="251" t="s">
        <v>96</v>
      </c>
      <c r="B11" s="251"/>
      <c r="C11" s="253">
        <f>試料情報!H29</f>
        <v>0</v>
      </c>
      <c r="D11" s="253"/>
      <c r="E11" s="253"/>
      <c r="F11" s="253"/>
      <c r="G11" s="253"/>
    </row>
    <row r="12" spans="1:8">
      <c r="A12" s="251" t="s">
        <v>9</v>
      </c>
      <c r="B12" s="251"/>
      <c r="C12" s="253">
        <f>試料情報!X29</f>
        <v>0</v>
      </c>
      <c r="D12" s="253"/>
      <c r="E12" s="253"/>
      <c r="F12" s="253"/>
      <c r="G12" s="253"/>
    </row>
    <row r="13" spans="1:8">
      <c r="A13" s="251" t="s">
        <v>10</v>
      </c>
      <c r="B13" s="251"/>
      <c r="C13" s="254">
        <f>試料情報!H30</f>
        <v>0</v>
      </c>
      <c r="D13" s="253"/>
      <c r="E13" s="253"/>
      <c r="F13" s="253"/>
      <c r="G13" s="253"/>
    </row>
    <row r="14" spans="1:8">
      <c r="A14" s="255" t="s">
        <v>11</v>
      </c>
      <c r="B14" s="255"/>
      <c r="C14" s="256" t="s">
        <v>14</v>
      </c>
      <c r="D14" s="256"/>
      <c r="E14" s="256"/>
      <c r="F14" s="256"/>
      <c r="G14" s="256"/>
    </row>
    <row r="15" spans="1:8">
      <c r="A15" s="214" t="s">
        <v>15</v>
      </c>
      <c r="B15" s="215"/>
      <c r="C15" s="215"/>
      <c r="D15" s="215"/>
      <c r="E15" s="215"/>
      <c r="F15" s="215"/>
      <c r="G15" s="216"/>
    </row>
    <row r="16" spans="1:8">
      <c r="A16" s="217" t="s">
        <v>17</v>
      </c>
      <c r="B16" s="218"/>
      <c r="C16" s="218"/>
      <c r="D16" s="218"/>
      <c r="E16" s="218"/>
      <c r="F16" s="218"/>
      <c r="G16" s="219"/>
    </row>
    <row r="17" spans="1:7" ht="17" customHeight="1">
      <c r="A17" s="48" t="s">
        <v>16</v>
      </c>
      <c r="B17" s="48" t="s">
        <v>150</v>
      </c>
      <c r="C17" s="49" t="s">
        <v>149</v>
      </c>
      <c r="D17" s="64" t="s">
        <v>156</v>
      </c>
      <c r="E17" s="220" t="s">
        <v>146</v>
      </c>
      <c r="F17" s="221"/>
      <c r="G17" s="48" t="s">
        <v>18</v>
      </c>
    </row>
    <row r="18" spans="1:7" ht="8.5" customHeight="1">
      <c r="A18" s="257">
        <v>1</v>
      </c>
      <c r="B18" s="231"/>
      <c r="C18" s="231"/>
      <c r="D18" s="231"/>
      <c r="E18" s="260"/>
      <c r="F18" s="232"/>
      <c r="G18" s="232" t="s">
        <v>155</v>
      </c>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05"/>
      <c r="E22" s="235"/>
      <c r="F22" s="236"/>
      <c r="G22" s="233"/>
    </row>
    <row r="23" spans="1:7" ht="8.5" customHeight="1">
      <c r="A23" s="200"/>
      <c r="B23" s="224"/>
      <c r="C23" s="224"/>
      <c r="D23" s="224"/>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63" t="s">
        <v>31</v>
      </c>
      <c r="B39" s="263"/>
      <c r="C39" s="263"/>
      <c r="D39" s="263"/>
      <c r="E39" s="263"/>
      <c r="F39" s="263"/>
      <c r="G39" s="263"/>
    </row>
  </sheetData>
  <mergeCells count="65">
    <mergeCell ref="A15:G15"/>
    <mergeCell ref="A16:G16"/>
    <mergeCell ref="A28:G28"/>
    <mergeCell ref="B30:D30"/>
    <mergeCell ref="E30:G30"/>
    <mergeCell ref="A18:A19"/>
    <mergeCell ref="A20:A21"/>
    <mergeCell ref="A22:A23"/>
    <mergeCell ref="A24:A25"/>
    <mergeCell ref="A26:A27"/>
    <mergeCell ref="B18:B19"/>
    <mergeCell ref="B20:B21"/>
    <mergeCell ref="B22:B23"/>
    <mergeCell ref="B24:B25"/>
    <mergeCell ref="B26:B27"/>
    <mergeCell ref="C18:C19"/>
    <mergeCell ref="A12:B12"/>
    <mergeCell ref="C12:G12"/>
    <mergeCell ref="A13:B13"/>
    <mergeCell ref="C13:G13"/>
    <mergeCell ref="A14:B14"/>
    <mergeCell ref="C14:G14"/>
    <mergeCell ref="A11:B11"/>
    <mergeCell ref="C11:G11"/>
    <mergeCell ref="B1:F1"/>
    <mergeCell ref="A2:C2"/>
    <mergeCell ref="B3:D3"/>
    <mergeCell ref="B4:D4"/>
    <mergeCell ref="B5:D5"/>
    <mergeCell ref="B6:D6"/>
    <mergeCell ref="B7:D7"/>
    <mergeCell ref="B8:D8"/>
    <mergeCell ref="B9:F9"/>
    <mergeCell ref="A10:B10"/>
    <mergeCell ref="C10:G10"/>
    <mergeCell ref="A39:G39"/>
    <mergeCell ref="A36:G36"/>
    <mergeCell ref="B31:D31"/>
    <mergeCell ref="E31:G31"/>
    <mergeCell ref="B32:D32"/>
    <mergeCell ref="E32:G32"/>
    <mergeCell ref="B33:D33"/>
    <mergeCell ref="E33:G33"/>
    <mergeCell ref="B35:D35"/>
    <mergeCell ref="E35:G35"/>
    <mergeCell ref="B34:D34"/>
    <mergeCell ref="E34:G34"/>
    <mergeCell ref="A37:G37"/>
    <mergeCell ref="A38:G38"/>
    <mergeCell ref="C24:C25"/>
    <mergeCell ref="C26:C27"/>
    <mergeCell ref="G18:G27"/>
    <mergeCell ref="E20:F21"/>
    <mergeCell ref="D20:D21"/>
    <mergeCell ref="D22:D23"/>
    <mergeCell ref="D24:D25"/>
    <mergeCell ref="D26:D27"/>
    <mergeCell ref="E26:F27"/>
    <mergeCell ref="E24:F25"/>
    <mergeCell ref="E22:F23"/>
    <mergeCell ref="E17:F17"/>
    <mergeCell ref="E18:F19"/>
    <mergeCell ref="D18:D19"/>
    <mergeCell ref="C20:C21"/>
    <mergeCell ref="C22:C23"/>
  </mergeCells>
  <phoneticPr fontId="2"/>
  <conditionalFormatting sqref="G18:G27">
    <cfRule type="expression" dxfId="2" priority="1">
      <formula>$G$18="検出"</formula>
    </cfRule>
  </conditionalFormatting>
  <dataValidations count="1">
    <dataValidation type="list" allowBlank="1" showInputMessage="1" showErrorMessage="1" sqref="G18:G27" xr:uid="{3BEFB8A5-91E5-F54D-A29B-FCD7518A446A}">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03740-6B83-5F49-8AF7-30500BB203A2}">
  <sheetPr codeName="Sheet14"/>
  <dimension ref="A1:H39"/>
  <sheetViews>
    <sheetView zoomScale="130" zoomScaleNormal="13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12</v>
      </c>
      <c r="C1" s="226"/>
      <c r="D1" s="226"/>
      <c r="E1" s="226"/>
      <c r="F1" s="226"/>
    </row>
    <row r="2" spans="1:8" ht="20" customHeight="1">
      <c r="A2" s="227">
        <f>石綿分析依頼書!K38</f>
        <v>0</v>
      </c>
      <c r="B2" s="227"/>
      <c r="C2" s="227"/>
      <c r="D2" s="29"/>
      <c r="E2" s="29"/>
      <c r="F2" s="29" t="s">
        <v>1</v>
      </c>
      <c r="G2" s="59">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試料情報!X33</f>
        <v>0</v>
      </c>
      <c r="C7" s="225"/>
      <c r="D7" s="225"/>
      <c r="E7" s="2" t="s">
        <v>25</v>
      </c>
      <c r="F7" s="1" t="s">
        <v>6</v>
      </c>
    </row>
    <row r="8" spans="1:8">
      <c r="A8" s="29"/>
      <c r="B8" s="225"/>
      <c r="C8" s="225"/>
      <c r="D8" s="225"/>
    </row>
    <row r="9" spans="1:8">
      <c r="A9" s="29"/>
      <c r="B9" s="209" t="s">
        <v>32</v>
      </c>
      <c r="C9" s="209"/>
      <c r="D9" s="209"/>
      <c r="E9" s="209"/>
      <c r="F9" s="209"/>
      <c r="G9" s="29"/>
    </row>
    <row r="10" spans="1:8">
      <c r="A10" s="250" t="s">
        <v>8</v>
      </c>
      <c r="B10" s="250"/>
      <c r="C10" s="252">
        <f>試料情報!A31</f>
        <v>9</v>
      </c>
      <c r="D10" s="252"/>
      <c r="E10" s="252"/>
      <c r="F10" s="252"/>
      <c r="G10" s="252"/>
    </row>
    <row r="11" spans="1:8">
      <c r="A11" s="251" t="s">
        <v>96</v>
      </c>
      <c r="B11" s="251"/>
      <c r="C11" s="253">
        <f>試料情報!H32</f>
        <v>0</v>
      </c>
      <c r="D11" s="253"/>
      <c r="E11" s="253"/>
      <c r="F11" s="253"/>
      <c r="G11" s="253"/>
    </row>
    <row r="12" spans="1:8">
      <c r="A12" s="251" t="s">
        <v>9</v>
      </c>
      <c r="B12" s="251"/>
      <c r="C12" s="253">
        <f>試料情報!X32</f>
        <v>0</v>
      </c>
      <c r="D12" s="253"/>
      <c r="E12" s="253"/>
      <c r="F12" s="253"/>
      <c r="G12" s="253"/>
    </row>
    <row r="13" spans="1:8">
      <c r="A13" s="251" t="s">
        <v>10</v>
      </c>
      <c r="B13" s="251"/>
      <c r="C13" s="254">
        <f>試料情報!H33</f>
        <v>0</v>
      </c>
      <c r="D13" s="253"/>
      <c r="E13" s="253"/>
      <c r="F13" s="253"/>
      <c r="G13" s="253"/>
    </row>
    <row r="14" spans="1:8">
      <c r="A14" s="255" t="s">
        <v>11</v>
      </c>
      <c r="B14" s="255"/>
      <c r="C14" s="256" t="s">
        <v>14</v>
      </c>
      <c r="D14" s="256"/>
      <c r="E14" s="256"/>
      <c r="F14" s="256"/>
      <c r="G14" s="256"/>
    </row>
    <row r="15" spans="1:8">
      <c r="A15" s="214" t="s">
        <v>15</v>
      </c>
      <c r="B15" s="215"/>
      <c r="C15" s="215"/>
      <c r="D15" s="215"/>
      <c r="E15" s="215"/>
      <c r="F15" s="215"/>
      <c r="G15" s="216"/>
    </row>
    <row r="16" spans="1:8">
      <c r="A16" s="217" t="s">
        <v>17</v>
      </c>
      <c r="B16" s="218"/>
      <c r="C16" s="218"/>
      <c r="D16" s="218"/>
      <c r="E16" s="218"/>
      <c r="F16" s="218"/>
      <c r="G16" s="219"/>
    </row>
    <row r="17" spans="1:7" ht="17" customHeight="1">
      <c r="A17" s="48" t="s">
        <v>16</v>
      </c>
      <c r="B17" s="48" t="s">
        <v>150</v>
      </c>
      <c r="C17" s="49" t="s">
        <v>149</v>
      </c>
      <c r="D17" s="64" t="s">
        <v>156</v>
      </c>
      <c r="E17" s="220" t="s">
        <v>146</v>
      </c>
      <c r="F17" s="221"/>
      <c r="G17" s="48" t="s">
        <v>18</v>
      </c>
    </row>
    <row r="18" spans="1:7" ht="8.5" customHeight="1">
      <c r="A18" s="257">
        <v>1</v>
      </c>
      <c r="B18" s="231"/>
      <c r="C18" s="231"/>
      <c r="D18" s="231"/>
      <c r="E18" s="260"/>
      <c r="F18" s="232"/>
      <c r="G18" s="232" t="s">
        <v>155</v>
      </c>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05"/>
      <c r="E22" s="235"/>
      <c r="F22" s="236"/>
      <c r="G22" s="233"/>
    </row>
    <row r="23" spans="1:7" ht="8.5" customHeight="1">
      <c r="A23" s="200"/>
      <c r="B23" s="224"/>
      <c r="C23" s="224"/>
      <c r="D23" s="224"/>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63" t="s">
        <v>31</v>
      </c>
      <c r="B39" s="263"/>
      <c r="C39" s="263"/>
      <c r="D39" s="263"/>
      <c r="E39" s="263"/>
      <c r="F39" s="263"/>
      <c r="G39" s="263"/>
    </row>
  </sheetData>
  <mergeCells count="65">
    <mergeCell ref="A15:G15"/>
    <mergeCell ref="A16:G16"/>
    <mergeCell ref="A28:G28"/>
    <mergeCell ref="B30:D30"/>
    <mergeCell ref="E30:G30"/>
    <mergeCell ref="A18:A19"/>
    <mergeCell ref="A20:A21"/>
    <mergeCell ref="A22:A23"/>
    <mergeCell ref="A24:A25"/>
    <mergeCell ref="A26:A27"/>
    <mergeCell ref="B18:B19"/>
    <mergeCell ref="B20:B21"/>
    <mergeCell ref="B22:B23"/>
    <mergeCell ref="B24:B25"/>
    <mergeCell ref="B26:B27"/>
    <mergeCell ref="C18:C19"/>
    <mergeCell ref="A12:B12"/>
    <mergeCell ref="C12:G12"/>
    <mergeCell ref="A13:B13"/>
    <mergeCell ref="C13:G13"/>
    <mergeCell ref="A14:B14"/>
    <mergeCell ref="C14:G14"/>
    <mergeCell ref="A11:B11"/>
    <mergeCell ref="C11:G11"/>
    <mergeCell ref="B1:F1"/>
    <mergeCell ref="A2:C2"/>
    <mergeCell ref="B3:D3"/>
    <mergeCell ref="B4:D4"/>
    <mergeCell ref="B5:D5"/>
    <mergeCell ref="B6:D6"/>
    <mergeCell ref="B7:D7"/>
    <mergeCell ref="B8:D8"/>
    <mergeCell ref="B9:F9"/>
    <mergeCell ref="A10:B10"/>
    <mergeCell ref="C10:G10"/>
    <mergeCell ref="A39:G39"/>
    <mergeCell ref="A36:G36"/>
    <mergeCell ref="B31:D31"/>
    <mergeCell ref="E31:G31"/>
    <mergeCell ref="B32:D32"/>
    <mergeCell ref="E32:G32"/>
    <mergeCell ref="B33:D33"/>
    <mergeCell ref="E33:G33"/>
    <mergeCell ref="B35:D35"/>
    <mergeCell ref="E35:G35"/>
    <mergeCell ref="B34:D34"/>
    <mergeCell ref="E34:G34"/>
    <mergeCell ref="A37:G37"/>
    <mergeCell ref="A38:G38"/>
    <mergeCell ref="C24:C25"/>
    <mergeCell ref="C26:C27"/>
    <mergeCell ref="G18:G27"/>
    <mergeCell ref="E20:F21"/>
    <mergeCell ref="D20:D21"/>
    <mergeCell ref="D22:D23"/>
    <mergeCell ref="D24:D25"/>
    <mergeCell ref="D26:D27"/>
    <mergeCell ref="E26:F27"/>
    <mergeCell ref="E24:F25"/>
    <mergeCell ref="E22:F23"/>
    <mergeCell ref="E17:F17"/>
    <mergeCell ref="E18:F19"/>
    <mergeCell ref="D18:D19"/>
    <mergeCell ref="C20:C21"/>
    <mergeCell ref="C22:C23"/>
  </mergeCells>
  <phoneticPr fontId="2"/>
  <conditionalFormatting sqref="G18:G27">
    <cfRule type="expression" dxfId="1" priority="1">
      <formula>$G$18="検出"</formula>
    </cfRule>
  </conditionalFormatting>
  <dataValidations count="1">
    <dataValidation type="list" allowBlank="1" showInputMessage="1" showErrorMessage="1" sqref="G18:G27" xr:uid="{114FDBC8-A121-4D4B-9EB8-BC77EF56D2DD}">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2329-35CB-214D-BF9F-64E37ECDD44E}">
  <sheetPr codeName="Sheet15"/>
  <dimension ref="A1:H39"/>
  <sheetViews>
    <sheetView zoomScale="130" zoomScaleNormal="13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12</v>
      </c>
      <c r="C1" s="226"/>
      <c r="D1" s="226"/>
      <c r="E1" s="226"/>
      <c r="F1" s="226"/>
    </row>
    <row r="2" spans="1:8" ht="20" customHeight="1">
      <c r="A2" s="227">
        <f>石綿分析依頼書!K38</f>
        <v>0</v>
      </c>
      <c r="B2" s="227"/>
      <c r="C2" s="227"/>
      <c r="D2" s="29"/>
      <c r="E2" s="29"/>
      <c r="F2" s="29" t="s">
        <v>1</v>
      </c>
      <c r="G2" s="60">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試料情報!X36</f>
        <v>0</v>
      </c>
      <c r="C7" s="225"/>
      <c r="D7" s="225"/>
      <c r="E7" s="2" t="s">
        <v>25</v>
      </c>
      <c r="F7" s="1" t="s">
        <v>6</v>
      </c>
    </row>
    <row r="8" spans="1:8">
      <c r="A8" s="29"/>
      <c r="B8" s="225"/>
      <c r="C8" s="225"/>
      <c r="D8" s="225"/>
    </row>
    <row r="9" spans="1:8">
      <c r="A9" s="29"/>
      <c r="B9" s="209" t="s">
        <v>32</v>
      </c>
      <c r="C9" s="209"/>
      <c r="D9" s="209"/>
      <c r="E9" s="209"/>
      <c r="F9" s="209"/>
      <c r="G9" s="29"/>
    </row>
    <row r="10" spans="1:8">
      <c r="A10" s="250" t="s">
        <v>8</v>
      </c>
      <c r="B10" s="250"/>
      <c r="C10" s="252">
        <f>試料情報!A34</f>
        <v>10</v>
      </c>
      <c r="D10" s="252"/>
      <c r="E10" s="252"/>
      <c r="F10" s="252"/>
      <c r="G10" s="252"/>
    </row>
    <row r="11" spans="1:8">
      <c r="A11" s="251" t="s">
        <v>96</v>
      </c>
      <c r="B11" s="251"/>
      <c r="C11" s="253">
        <f>試料情報!H35</f>
        <v>0</v>
      </c>
      <c r="D11" s="253"/>
      <c r="E11" s="253"/>
      <c r="F11" s="253"/>
      <c r="G11" s="253"/>
    </row>
    <row r="12" spans="1:8">
      <c r="A12" s="251" t="s">
        <v>9</v>
      </c>
      <c r="B12" s="251"/>
      <c r="C12" s="253">
        <f>試料情報!X35</f>
        <v>0</v>
      </c>
      <c r="D12" s="253"/>
      <c r="E12" s="253"/>
      <c r="F12" s="253"/>
      <c r="G12" s="253"/>
    </row>
    <row r="13" spans="1:8">
      <c r="A13" s="251" t="s">
        <v>10</v>
      </c>
      <c r="B13" s="251"/>
      <c r="C13" s="254">
        <f>試料情報!H36</f>
        <v>0</v>
      </c>
      <c r="D13" s="253"/>
      <c r="E13" s="253"/>
      <c r="F13" s="253"/>
      <c r="G13" s="253"/>
    </row>
    <row r="14" spans="1:8">
      <c r="A14" s="255" t="s">
        <v>11</v>
      </c>
      <c r="B14" s="255"/>
      <c r="C14" s="256" t="s">
        <v>14</v>
      </c>
      <c r="D14" s="256"/>
      <c r="E14" s="256"/>
      <c r="F14" s="256"/>
      <c r="G14" s="256"/>
    </row>
    <row r="15" spans="1:8">
      <c r="A15" s="214" t="s">
        <v>15</v>
      </c>
      <c r="B15" s="215"/>
      <c r="C15" s="215"/>
      <c r="D15" s="215"/>
      <c r="E15" s="215"/>
      <c r="F15" s="215"/>
      <c r="G15" s="216"/>
    </row>
    <row r="16" spans="1:8">
      <c r="A16" s="217" t="s">
        <v>17</v>
      </c>
      <c r="B16" s="218"/>
      <c r="C16" s="218"/>
      <c r="D16" s="218"/>
      <c r="E16" s="218"/>
      <c r="F16" s="218"/>
      <c r="G16" s="219"/>
    </row>
    <row r="17" spans="1:7" ht="17" customHeight="1">
      <c r="A17" s="48" t="s">
        <v>16</v>
      </c>
      <c r="B17" s="48" t="s">
        <v>150</v>
      </c>
      <c r="C17" s="49" t="s">
        <v>149</v>
      </c>
      <c r="D17" s="64" t="s">
        <v>156</v>
      </c>
      <c r="E17" s="220" t="s">
        <v>146</v>
      </c>
      <c r="F17" s="221"/>
      <c r="G17" s="48" t="s">
        <v>18</v>
      </c>
    </row>
    <row r="18" spans="1:7" ht="8.5" customHeight="1">
      <c r="A18" s="257">
        <v>1</v>
      </c>
      <c r="B18" s="231"/>
      <c r="C18" s="231"/>
      <c r="D18" s="231"/>
      <c r="E18" s="260"/>
      <c r="F18" s="232"/>
      <c r="G18" s="232"/>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05"/>
      <c r="E22" s="235"/>
      <c r="F22" s="236"/>
      <c r="G22" s="233"/>
    </row>
    <row r="23" spans="1:7" ht="8.5" customHeight="1">
      <c r="A23" s="200"/>
      <c r="B23" s="224"/>
      <c r="C23" s="224"/>
      <c r="D23" s="224"/>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63" t="s">
        <v>31</v>
      </c>
      <c r="B39" s="263"/>
      <c r="C39" s="263"/>
      <c r="D39" s="263"/>
      <c r="E39" s="263"/>
      <c r="F39" s="263"/>
      <c r="G39" s="263"/>
    </row>
  </sheetData>
  <mergeCells count="65">
    <mergeCell ref="A15:G15"/>
    <mergeCell ref="A16:G16"/>
    <mergeCell ref="A28:G28"/>
    <mergeCell ref="B30:D30"/>
    <mergeCell ref="E30:G30"/>
    <mergeCell ref="A18:A19"/>
    <mergeCell ref="A20:A21"/>
    <mergeCell ref="A22:A23"/>
    <mergeCell ref="A24:A25"/>
    <mergeCell ref="A26:A27"/>
    <mergeCell ref="B18:B19"/>
    <mergeCell ref="B20:B21"/>
    <mergeCell ref="B22:B23"/>
    <mergeCell ref="B24:B25"/>
    <mergeCell ref="B26:B27"/>
    <mergeCell ref="C18:C19"/>
    <mergeCell ref="A12:B12"/>
    <mergeCell ref="C12:G12"/>
    <mergeCell ref="A13:B13"/>
    <mergeCell ref="C13:G13"/>
    <mergeCell ref="A14:B14"/>
    <mergeCell ref="C14:G14"/>
    <mergeCell ref="A11:B11"/>
    <mergeCell ref="C11:G11"/>
    <mergeCell ref="B1:F1"/>
    <mergeCell ref="A2:C2"/>
    <mergeCell ref="B3:D3"/>
    <mergeCell ref="B4:D4"/>
    <mergeCell ref="B5:D5"/>
    <mergeCell ref="B6:D6"/>
    <mergeCell ref="B7:D7"/>
    <mergeCell ref="B8:D8"/>
    <mergeCell ref="B9:F9"/>
    <mergeCell ref="A10:B10"/>
    <mergeCell ref="C10:G10"/>
    <mergeCell ref="A39:G39"/>
    <mergeCell ref="A36:G36"/>
    <mergeCell ref="B31:D31"/>
    <mergeCell ref="E31:G31"/>
    <mergeCell ref="B32:D32"/>
    <mergeCell ref="E32:G32"/>
    <mergeCell ref="B33:D33"/>
    <mergeCell ref="E33:G33"/>
    <mergeCell ref="B35:D35"/>
    <mergeCell ref="E35:G35"/>
    <mergeCell ref="B34:D34"/>
    <mergeCell ref="E34:G34"/>
    <mergeCell ref="A37:G37"/>
    <mergeCell ref="A38:G38"/>
    <mergeCell ref="C24:C25"/>
    <mergeCell ref="C26:C27"/>
    <mergeCell ref="G18:G27"/>
    <mergeCell ref="E20:F21"/>
    <mergeCell ref="D20:D21"/>
    <mergeCell ref="D22:D23"/>
    <mergeCell ref="D24:D25"/>
    <mergeCell ref="D26:D27"/>
    <mergeCell ref="E26:F27"/>
    <mergeCell ref="E24:F25"/>
    <mergeCell ref="E22:F23"/>
    <mergeCell ref="E17:F17"/>
    <mergeCell ref="E18:F19"/>
    <mergeCell ref="D18:D19"/>
    <mergeCell ref="C20:C21"/>
    <mergeCell ref="C22:C23"/>
  </mergeCells>
  <phoneticPr fontId="2"/>
  <conditionalFormatting sqref="G18:G27">
    <cfRule type="expression" dxfId="0" priority="1">
      <formula>$G$18="検出"</formula>
    </cfRule>
  </conditionalFormatting>
  <dataValidations count="1">
    <dataValidation type="list" allowBlank="1" showInputMessage="1" showErrorMessage="1" sqref="G18:G27" xr:uid="{C56CFF98-8B9B-1E4C-A34E-3C4268644480}">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FA4B5-3700-0642-A357-629E788705D6}">
  <sheetPr codeName="Sheet5">
    <pageSetUpPr fitToPage="1"/>
  </sheetPr>
  <dimension ref="A1:G18"/>
  <sheetViews>
    <sheetView workbookViewId="0">
      <selection activeCell="H8" sqref="H8:Q8"/>
    </sheetView>
  </sheetViews>
  <sheetFormatPr baseColWidth="10" defaultRowHeight="20"/>
  <cols>
    <col min="1" max="1" width="13.85546875" bestFit="1" customWidth="1"/>
    <col min="2" max="2" width="13.5703125" bestFit="1" customWidth="1"/>
    <col min="3" max="3" width="54.140625" bestFit="1" customWidth="1"/>
  </cols>
  <sheetData>
    <row r="1" spans="1:7">
      <c r="A1" s="264" t="s">
        <v>99</v>
      </c>
      <c r="B1" s="264"/>
      <c r="C1" s="264"/>
      <c r="D1" s="17"/>
      <c r="E1" s="17"/>
      <c r="F1" s="17"/>
      <c r="G1" s="17"/>
    </row>
    <row r="2" spans="1:7" ht="40" customHeight="1">
      <c r="A2" s="265" t="s">
        <v>100</v>
      </c>
      <c r="B2" s="18" t="s">
        <v>116</v>
      </c>
      <c r="C2" s="18"/>
    </row>
    <row r="3" spans="1:7" ht="40" customHeight="1">
      <c r="A3" s="267"/>
      <c r="B3" s="18" t="s">
        <v>122</v>
      </c>
      <c r="C3" s="18"/>
    </row>
    <row r="4" spans="1:7" ht="10" customHeight="1">
      <c r="A4" s="28"/>
      <c r="B4" s="26"/>
      <c r="C4" s="26"/>
    </row>
    <row r="5" spans="1:7" ht="40" customHeight="1">
      <c r="A5" s="265" t="s">
        <v>101</v>
      </c>
      <c r="B5" s="268" t="s">
        <v>117</v>
      </c>
      <c r="C5" s="24" t="s">
        <v>118</v>
      </c>
    </row>
    <row r="6" spans="1:7" ht="40" customHeight="1">
      <c r="A6" s="266"/>
      <c r="B6" s="269"/>
      <c r="C6" s="25" t="s">
        <v>119</v>
      </c>
    </row>
    <row r="7" spans="1:7" ht="40" customHeight="1">
      <c r="A7" s="267"/>
      <c r="B7" s="270"/>
      <c r="C7" s="22" t="s">
        <v>120</v>
      </c>
    </row>
    <row r="8" spans="1:7" ht="10" customHeight="1">
      <c r="A8" s="28"/>
      <c r="B8" s="27"/>
      <c r="C8" s="26"/>
    </row>
    <row r="9" spans="1:7" ht="40" customHeight="1">
      <c r="A9" s="265" t="s">
        <v>104</v>
      </c>
      <c r="B9" s="19" t="s">
        <v>105</v>
      </c>
      <c r="C9" s="24" t="s">
        <v>107</v>
      </c>
    </row>
    <row r="10" spans="1:7" ht="40" customHeight="1">
      <c r="A10" s="267"/>
      <c r="B10" s="19" t="s">
        <v>106</v>
      </c>
      <c r="C10" s="22" t="s">
        <v>108</v>
      </c>
    </row>
    <row r="11" spans="1:7" ht="10" customHeight="1">
      <c r="A11" s="28"/>
      <c r="B11" s="27"/>
      <c r="C11" s="26"/>
    </row>
    <row r="12" spans="1:7" ht="40" customHeight="1">
      <c r="A12" s="265" t="s">
        <v>123</v>
      </c>
      <c r="B12" s="19" t="s">
        <v>109</v>
      </c>
      <c r="C12" s="18" t="s">
        <v>110</v>
      </c>
    </row>
    <row r="13" spans="1:7" ht="40" customHeight="1">
      <c r="A13" s="266"/>
      <c r="B13" s="268" t="s">
        <v>102</v>
      </c>
      <c r="C13" s="24" t="s">
        <v>111</v>
      </c>
    </row>
    <row r="14" spans="1:7" ht="40" customHeight="1">
      <c r="A14" s="266"/>
      <c r="B14" s="270"/>
      <c r="C14" s="22" t="s">
        <v>112</v>
      </c>
    </row>
    <row r="15" spans="1:7" ht="40" customHeight="1">
      <c r="A15" s="266"/>
      <c r="B15" s="268" t="s">
        <v>103</v>
      </c>
      <c r="C15" s="20" t="s">
        <v>113</v>
      </c>
    </row>
    <row r="16" spans="1:7" ht="40" customHeight="1">
      <c r="A16" s="266"/>
      <c r="B16" s="269"/>
      <c r="C16" s="21" t="s">
        <v>114</v>
      </c>
    </row>
    <row r="17" spans="1:3" ht="40" customHeight="1">
      <c r="A17" s="266"/>
      <c r="B17" s="269"/>
      <c r="C17" s="23" t="s">
        <v>115</v>
      </c>
    </row>
    <row r="18" spans="1:3" ht="40" customHeight="1">
      <c r="A18" s="267"/>
      <c r="B18" s="270"/>
      <c r="C18" s="22" t="s">
        <v>121</v>
      </c>
    </row>
  </sheetData>
  <mergeCells count="8">
    <mergeCell ref="A1:C1"/>
    <mergeCell ref="A5:A7"/>
    <mergeCell ref="A2:A3"/>
    <mergeCell ref="A9:A10"/>
    <mergeCell ref="A12:A18"/>
    <mergeCell ref="B5:B7"/>
    <mergeCell ref="B13:B14"/>
    <mergeCell ref="B15:B18"/>
  </mergeCells>
  <phoneticPr fontId="2"/>
  <printOptions horizontalCentered="1"/>
  <pageMargins left="0.23622047244094491" right="0.23622047244094491" top="0.74803149606299213" bottom="0.74803149606299213" header="0.31496062992125984" footer="0.31496062992125984"/>
  <pageSetup paperSize="9" scale="98" orientation="portrait" horizontalDpi="0" verticalDpi="0" copies="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32BA-4C50-F344-B42C-3B0C0D28C0AF}">
  <sheetPr codeName="Sheet2">
    <tabColor theme="4" tint="0.39997558519241921"/>
    <pageSetUpPr fitToPage="1"/>
  </sheetPr>
  <dimension ref="A1:AP40"/>
  <sheetViews>
    <sheetView showGridLines="0" zoomScale="70" zoomScaleNormal="70" workbookViewId="0">
      <selection activeCell="H7" sqref="H7:Q7"/>
    </sheetView>
  </sheetViews>
  <sheetFormatPr baseColWidth="10" defaultColWidth="11.140625" defaultRowHeight="20"/>
  <cols>
    <col min="1" max="7" width="3.28515625" customWidth="1"/>
    <col min="8" max="17" width="3" customWidth="1"/>
    <col min="18" max="23" width="3.28515625" customWidth="1"/>
    <col min="24" max="42" width="2.7109375" customWidth="1"/>
    <col min="43" max="54" width="3.28515625" customWidth="1"/>
  </cols>
  <sheetData>
    <row r="1" spans="1:42" s="8" customFormat="1" ht="31" customHeight="1">
      <c r="A1" s="130" t="s">
        <v>93</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row>
    <row r="2" spans="1:42" s="8" customFormat="1" ht="10" customHeight="1">
      <c r="A2" s="9"/>
      <c r="B2" s="9"/>
      <c r="C2" s="9"/>
      <c r="D2" s="9"/>
      <c r="E2" s="9"/>
      <c r="F2" s="9"/>
      <c r="G2" s="9"/>
      <c r="H2" s="9"/>
      <c r="I2" s="9"/>
      <c r="J2" s="9"/>
      <c r="K2" s="9"/>
      <c r="L2" s="9"/>
      <c r="M2" s="9"/>
      <c r="N2" s="9"/>
      <c r="O2" s="9"/>
      <c r="P2" s="9"/>
      <c r="Q2" s="9"/>
      <c r="R2" s="9"/>
      <c r="S2" s="9"/>
      <c r="T2" s="9"/>
      <c r="U2" s="9"/>
      <c r="V2" s="9"/>
      <c r="W2" s="9"/>
      <c r="X2" s="10"/>
      <c r="Y2" s="10"/>
      <c r="Z2" s="10"/>
      <c r="AA2" s="10"/>
      <c r="AB2" s="10"/>
      <c r="AC2" s="10"/>
      <c r="AD2" s="10"/>
      <c r="AE2" s="10"/>
      <c r="AF2" s="10"/>
      <c r="AG2" s="10"/>
      <c r="AH2" s="10"/>
      <c r="AI2" s="10"/>
      <c r="AJ2" s="10"/>
      <c r="AK2" s="10"/>
      <c r="AL2" s="10"/>
      <c r="AM2" s="10"/>
      <c r="AN2" s="10"/>
      <c r="AO2" s="10"/>
      <c r="AP2" s="10"/>
    </row>
    <row r="3" spans="1:42">
      <c r="A3" s="37" t="s">
        <v>1</v>
      </c>
      <c r="B3" s="112" t="s">
        <v>79</v>
      </c>
      <c r="C3" s="112"/>
      <c r="D3" s="112"/>
      <c r="E3" s="112"/>
      <c r="F3" s="112"/>
      <c r="G3" s="112"/>
      <c r="H3" s="112"/>
      <c r="I3" s="112"/>
      <c r="J3" s="112"/>
      <c r="K3" s="112"/>
      <c r="L3" s="112"/>
      <c r="M3" s="112"/>
      <c r="N3" s="112"/>
      <c r="O3" s="112"/>
      <c r="P3" s="112"/>
      <c r="Q3" s="112"/>
      <c r="R3" s="112" t="s">
        <v>92</v>
      </c>
      <c r="S3" s="112"/>
      <c r="T3" s="112"/>
      <c r="U3" s="112"/>
      <c r="V3" s="112"/>
      <c r="W3" s="112"/>
      <c r="X3" s="121"/>
      <c r="Y3" s="121"/>
      <c r="Z3" s="121"/>
      <c r="AA3" s="121"/>
      <c r="AB3" s="121"/>
      <c r="AC3" s="121"/>
      <c r="AD3" s="121"/>
      <c r="AE3" s="121"/>
      <c r="AF3" s="121"/>
      <c r="AG3" s="121"/>
      <c r="AH3" s="121"/>
      <c r="AI3" s="121"/>
      <c r="AJ3" s="121"/>
      <c r="AK3" s="121"/>
      <c r="AL3" s="121"/>
      <c r="AM3" s="121"/>
      <c r="AN3" s="121"/>
      <c r="AO3" s="121"/>
      <c r="AP3" s="121"/>
    </row>
    <row r="4" spans="1:42">
      <c r="A4" s="102" t="s">
        <v>80</v>
      </c>
      <c r="B4" s="105" t="s">
        <v>82</v>
      </c>
      <c r="C4" s="105"/>
      <c r="D4" s="105"/>
      <c r="E4" s="105"/>
      <c r="F4" s="105"/>
      <c r="G4" s="105"/>
      <c r="H4" s="111" t="s">
        <v>84</v>
      </c>
      <c r="I4" s="111"/>
      <c r="J4" s="111"/>
      <c r="K4" s="111"/>
      <c r="L4" s="111"/>
      <c r="M4" s="111"/>
      <c r="N4" s="111"/>
      <c r="O4" s="111"/>
      <c r="P4" s="111"/>
      <c r="Q4" s="111"/>
      <c r="R4" s="126" t="s">
        <v>85</v>
      </c>
      <c r="S4" s="126"/>
      <c r="T4" s="126"/>
      <c r="U4" s="126"/>
      <c r="V4" s="126"/>
      <c r="W4" s="126"/>
      <c r="X4" s="122" t="s">
        <v>88</v>
      </c>
      <c r="Y4" s="122"/>
      <c r="Z4" s="122"/>
      <c r="AA4" s="122"/>
      <c r="AB4" s="122"/>
      <c r="AC4" s="122"/>
      <c r="AD4" s="122"/>
      <c r="AE4" s="122"/>
      <c r="AF4" s="122"/>
      <c r="AG4" s="122"/>
      <c r="AH4" s="122"/>
      <c r="AI4" s="122"/>
      <c r="AJ4" s="122"/>
      <c r="AK4" s="122"/>
      <c r="AL4" s="122"/>
      <c r="AM4" s="122"/>
      <c r="AN4" s="122"/>
      <c r="AO4" s="122"/>
      <c r="AP4" s="122"/>
    </row>
    <row r="5" spans="1:42">
      <c r="A5" s="103"/>
      <c r="B5" s="106" t="s">
        <v>87</v>
      </c>
      <c r="C5" s="107"/>
      <c r="D5" s="107"/>
      <c r="E5" s="107"/>
      <c r="F5" s="107"/>
      <c r="G5" s="107"/>
      <c r="H5" s="110" t="s">
        <v>89</v>
      </c>
      <c r="I5" s="110"/>
      <c r="J5" s="110"/>
      <c r="K5" s="110"/>
      <c r="L5" s="110"/>
      <c r="M5" s="110"/>
      <c r="N5" s="110"/>
      <c r="O5" s="110"/>
      <c r="P5" s="110"/>
      <c r="Q5" s="110"/>
      <c r="R5" s="120" t="s">
        <v>9</v>
      </c>
      <c r="S5" s="120"/>
      <c r="T5" s="120"/>
      <c r="U5" s="120"/>
      <c r="V5" s="120"/>
      <c r="W5" s="120"/>
      <c r="X5" s="129" t="s">
        <v>90</v>
      </c>
      <c r="Y5" s="129"/>
      <c r="Z5" s="129"/>
      <c r="AA5" s="129"/>
      <c r="AB5" s="129"/>
      <c r="AC5" s="129"/>
      <c r="AD5" s="129"/>
      <c r="AE5" s="129"/>
      <c r="AF5" s="129"/>
      <c r="AG5" s="129"/>
      <c r="AH5" s="129"/>
      <c r="AI5" s="129"/>
      <c r="AJ5" s="129"/>
      <c r="AK5" s="129"/>
      <c r="AL5" s="129"/>
      <c r="AM5" s="129"/>
      <c r="AN5" s="129"/>
      <c r="AO5" s="129"/>
      <c r="AP5" s="129"/>
    </row>
    <row r="6" spans="1:42">
      <c r="A6" s="104"/>
      <c r="B6" s="108" t="s">
        <v>83</v>
      </c>
      <c r="C6" s="108"/>
      <c r="D6" s="108"/>
      <c r="E6" s="108"/>
      <c r="F6" s="108"/>
      <c r="G6" s="108"/>
      <c r="H6" s="109">
        <v>45017</v>
      </c>
      <c r="I6" s="109"/>
      <c r="J6" s="109"/>
      <c r="K6" s="109"/>
      <c r="L6" s="109"/>
      <c r="M6" s="109"/>
      <c r="N6" s="109"/>
      <c r="O6" s="109"/>
      <c r="P6" s="109"/>
      <c r="Q6" s="109"/>
      <c r="R6" s="127" t="s">
        <v>86</v>
      </c>
      <c r="S6" s="115"/>
      <c r="T6" s="115"/>
      <c r="U6" s="115"/>
      <c r="V6" s="115"/>
      <c r="W6" s="115"/>
      <c r="X6" s="128" t="s">
        <v>91</v>
      </c>
      <c r="Y6" s="128"/>
      <c r="Z6" s="128"/>
      <c r="AA6" s="128"/>
      <c r="AB6" s="128"/>
      <c r="AC6" s="128"/>
      <c r="AD6" s="128"/>
      <c r="AE6" s="128"/>
      <c r="AF6" s="128"/>
      <c r="AG6" s="128"/>
      <c r="AH6" s="128"/>
      <c r="AI6" s="128"/>
      <c r="AJ6" s="128"/>
      <c r="AK6" s="128"/>
      <c r="AL6" s="128"/>
      <c r="AM6" s="128"/>
      <c r="AN6" s="128"/>
      <c r="AO6" s="128"/>
      <c r="AP6" s="128"/>
    </row>
    <row r="7" spans="1:42" ht="35" customHeight="1">
      <c r="A7" s="116">
        <v>1</v>
      </c>
      <c r="B7" s="105" t="s">
        <v>82</v>
      </c>
      <c r="C7" s="105"/>
      <c r="D7" s="105"/>
      <c r="E7" s="105"/>
      <c r="F7" s="105"/>
      <c r="G7" s="105"/>
      <c r="H7" s="119"/>
      <c r="I7" s="119"/>
      <c r="J7" s="119"/>
      <c r="K7" s="119"/>
      <c r="L7" s="119"/>
      <c r="M7" s="119"/>
      <c r="N7" s="119"/>
      <c r="O7" s="119"/>
      <c r="P7" s="119"/>
      <c r="Q7" s="119"/>
      <c r="R7" s="105" t="s">
        <v>85</v>
      </c>
      <c r="S7" s="105"/>
      <c r="T7" s="105"/>
      <c r="U7" s="105"/>
      <c r="V7" s="105"/>
      <c r="W7" s="105"/>
      <c r="X7" s="125"/>
      <c r="Y7" s="125"/>
      <c r="Z7" s="125"/>
      <c r="AA7" s="125"/>
      <c r="AB7" s="125"/>
      <c r="AC7" s="125"/>
      <c r="AD7" s="125"/>
      <c r="AE7" s="125"/>
      <c r="AF7" s="125"/>
      <c r="AG7" s="125"/>
      <c r="AH7" s="125"/>
      <c r="AI7" s="125"/>
      <c r="AJ7" s="125"/>
      <c r="AK7" s="125"/>
      <c r="AL7" s="125"/>
      <c r="AM7" s="125"/>
      <c r="AN7" s="125"/>
      <c r="AO7" s="125"/>
      <c r="AP7" s="125"/>
    </row>
    <row r="8" spans="1:42" ht="35" customHeight="1">
      <c r="A8" s="117"/>
      <c r="B8" s="106" t="s">
        <v>87</v>
      </c>
      <c r="C8" s="106"/>
      <c r="D8" s="106"/>
      <c r="E8" s="106"/>
      <c r="F8" s="106"/>
      <c r="G8" s="106"/>
      <c r="H8" s="113"/>
      <c r="I8" s="113"/>
      <c r="J8" s="113"/>
      <c r="K8" s="113"/>
      <c r="L8" s="113"/>
      <c r="M8" s="113"/>
      <c r="N8" s="113"/>
      <c r="O8" s="113"/>
      <c r="P8" s="113"/>
      <c r="Q8" s="113"/>
      <c r="R8" s="120" t="s">
        <v>9</v>
      </c>
      <c r="S8" s="120"/>
      <c r="T8" s="120"/>
      <c r="U8" s="120"/>
      <c r="V8" s="120"/>
      <c r="W8" s="120"/>
      <c r="X8" s="124"/>
      <c r="Y8" s="124"/>
      <c r="Z8" s="124"/>
      <c r="AA8" s="124"/>
      <c r="AB8" s="124"/>
      <c r="AC8" s="124"/>
      <c r="AD8" s="124"/>
      <c r="AE8" s="124"/>
      <c r="AF8" s="124"/>
      <c r="AG8" s="124"/>
      <c r="AH8" s="124"/>
      <c r="AI8" s="124"/>
      <c r="AJ8" s="124"/>
      <c r="AK8" s="124"/>
      <c r="AL8" s="124"/>
      <c r="AM8" s="124"/>
      <c r="AN8" s="124"/>
      <c r="AO8" s="124"/>
      <c r="AP8" s="124"/>
    </row>
    <row r="9" spans="1:42" ht="35" customHeight="1">
      <c r="A9" s="118"/>
      <c r="B9" s="108" t="s">
        <v>83</v>
      </c>
      <c r="C9" s="108"/>
      <c r="D9" s="108"/>
      <c r="E9" s="108"/>
      <c r="F9" s="108"/>
      <c r="G9" s="108"/>
      <c r="H9" s="114"/>
      <c r="I9" s="114"/>
      <c r="J9" s="114"/>
      <c r="K9" s="114"/>
      <c r="L9" s="114"/>
      <c r="M9" s="114"/>
      <c r="N9" s="114"/>
      <c r="O9" s="114"/>
      <c r="P9" s="114"/>
      <c r="Q9" s="114"/>
      <c r="R9" s="115" t="s">
        <v>86</v>
      </c>
      <c r="S9" s="115"/>
      <c r="T9" s="115"/>
      <c r="U9" s="115"/>
      <c r="V9" s="115"/>
      <c r="W9" s="115"/>
      <c r="X9" s="123"/>
      <c r="Y9" s="123"/>
      <c r="Z9" s="123"/>
      <c r="AA9" s="123"/>
      <c r="AB9" s="123"/>
      <c r="AC9" s="123"/>
      <c r="AD9" s="123"/>
      <c r="AE9" s="123"/>
      <c r="AF9" s="123"/>
      <c r="AG9" s="123"/>
      <c r="AH9" s="123"/>
      <c r="AI9" s="123"/>
      <c r="AJ9" s="123"/>
      <c r="AK9" s="123"/>
      <c r="AL9" s="123"/>
      <c r="AM9" s="123"/>
      <c r="AN9" s="123"/>
      <c r="AO9" s="123"/>
      <c r="AP9" s="123"/>
    </row>
    <row r="10" spans="1:42" ht="35" customHeight="1">
      <c r="A10" s="116">
        <v>2</v>
      </c>
      <c r="B10" s="105" t="s">
        <v>82</v>
      </c>
      <c r="C10" s="105"/>
      <c r="D10" s="105"/>
      <c r="E10" s="105"/>
      <c r="F10" s="105"/>
      <c r="G10" s="105"/>
      <c r="H10" s="119"/>
      <c r="I10" s="119"/>
      <c r="J10" s="119"/>
      <c r="K10" s="119"/>
      <c r="L10" s="119"/>
      <c r="M10" s="119"/>
      <c r="N10" s="119"/>
      <c r="O10" s="119"/>
      <c r="P10" s="119"/>
      <c r="Q10" s="119"/>
      <c r="R10" s="105" t="s">
        <v>85</v>
      </c>
      <c r="S10" s="105"/>
      <c r="T10" s="105"/>
      <c r="U10" s="105"/>
      <c r="V10" s="105"/>
      <c r="W10" s="105"/>
      <c r="X10" s="125"/>
      <c r="Y10" s="125"/>
      <c r="Z10" s="125"/>
      <c r="AA10" s="125"/>
      <c r="AB10" s="125"/>
      <c r="AC10" s="125"/>
      <c r="AD10" s="125"/>
      <c r="AE10" s="125"/>
      <c r="AF10" s="125"/>
      <c r="AG10" s="125"/>
      <c r="AH10" s="125"/>
      <c r="AI10" s="125"/>
      <c r="AJ10" s="125"/>
      <c r="AK10" s="125"/>
      <c r="AL10" s="125"/>
      <c r="AM10" s="125"/>
      <c r="AN10" s="125"/>
      <c r="AO10" s="125"/>
      <c r="AP10" s="125"/>
    </row>
    <row r="11" spans="1:42" ht="35" customHeight="1">
      <c r="A11" s="117"/>
      <c r="B11" s="106" t="s">
        <v>87</v>
      </c>
      <c r="C11" s="106"/>
      <c r="D11" s="106"/>
      <c r="E11" s="106"/>
      <c r="F11" s="106"/>
      <c r="G11" s="106"/>
      <c r="H11" s="113"/>
      <c r="I11" s="113"/>
      <c r="J11" s="113"/>
      <c r="K11" s="113"/>
      <c r="L11" s="113"/>
      <c r="M11" s="113"/>
      <c r="N11" s="113"/>
      <c r="O11" s="113"/>
      <c r="P11" s="113"/>
      <c r="Q11" s="113"/>
      <c r="R11" s="120" t="s">
        <v>9</v>
      </c>
      <c r="S11" s="120"/>
      <c r="T11" s="120"/>
      <c r="U11" s="120"/>
      <c r="V11" s="120"/>
      <c r="W11" s="120"/>
      <c r="X11" s="124"/>
      <c r="Y11" s="124"/>
      <c r="Z11" s="124"/>
      <c r="AA11" s="124"/>
      <c r="AB11" s="124"/>
      <c r="AC11" s="124"/>
      <c r="AD11" s="124"/>
      <c r="AE11" s="124"/>
      <c r="AF11" s="124"/>
      <c r="AG11" s="124"/>
      <c r="AH11" s="124"/>
      <c r="AI11" s="124"/>
      <c r="AJ11" s="124"/>
      <c r="AK11" s="124"/>
      <c r="AL11" s="124"/>
      <c r="AM11" s="124"/>
      <c r="AN11" s="124"/>
      <c r="AO11" s="124"/>
      <c r="AP11" s="124"/>
    </row>
    <row r="12" spans="1:42" ht="35" customHeight="1">
      <c r="A12" s="118"/>
      <c r="B12" s="108" t="s">
        <v>83</v>
      </c>
      <c r="C12" s="108"/>
      <c r="D12" s="108"/>
      <c r="E12" s="108"/>
      <c r="F12" s="108"/>
      <c r="G12" s="108"/>
      <c r="H12" s="114"/>
      <c r="I12" s="114"/>
      <c r="J12" s="114"/>
      <c r="K12" s="114"/>
      <c r="L12" s="114"/>
      <c r="M12" s="114"/>
      <c r="N12" s="114"/>
      <c r="O12" s="114"/>
      <c r="P12" s="114"/>
      <c r="Q12" s="114"/>
      <c r="R12" s="115" t="s">
        <v>86</v>
      </c>
      <c r="S12" s="115"/>
      <c r="T12" s="115"/>
      <c r="U12" s="115"/>
      <c r="V12" s="115"/>
      <c r="W12" s="115"/>
      <c r="X12" s="123"/>
      <c r="Y12" s="123"/>
      <c r="Z12" s="123"/>
      <c r="AA12" s="123"/>
      <c r="AB12" s="123"/>
      <c r="AC12" s="123"/>
      <c r="AD12" s="123"/>
      <c r="AE12" s="123"/>
      <c r="AF12" s="123"/>
      <c r="AG12" s="123"/>
      <c r="AH12" s="123"/>
      <c r="AI12" s="123"/>
      <c r="AJ12" s="123"/>
      <c r="AK12" s="123"/>
      <c r="AL12" s="123"/>
      <c r="AM12" s="123"/>
      <c r="AN12" s="123"/>
      <c r="AO12" s="123"/>
      <c r="AP12" s="123"/>
    </row>
    <row r="13" spans="1:42" ht="35" customHeight="1">
      <c r="A13" s="116">
        <v>3</v>
      </c>
      <c r="B13" s="105" t="s">
        <v>82</v>
      </c>
      <c r="C13" s="105"/>
      <c r="D13" s="105"/>
      <c r="E13" s="105"/>
      <c r="F13" s="105"/>
      <c r="G13" s="105"/>
      <c r="H13" s="119"/>
      <c r="I13" s="119"/>
      <c r="J13" s="119"/>
      <c r="K13" s="119"/>
      <c r="L13" s="119"/>
      <c r="M13" s="119"/>
      <c r="N13" s="119"/>
      <c r="O13" s="119"/>
      <c r="P13" s="119"/>
      <c r="Q13" s="119"/>
      <c r="R13" s="105" t="s">
        <v>85</v>
      </c>
      <c r="S13" s="105"/>
      <c r="T13" s="105"/>
      <c r="U13" s="105"/>
      <c r="V13" s="105"/>
      <c r="W13" s="105"/>
      <c r="X13" s="125"/>
      <c r="Y13" s="125"/>
      <c r="Z13" s="125"/>
      <c r="AA13" s="125"/>
      <c r="AB13" s="125"/>
      <c r="AC13" s="125"/>
      <c r="AD13" s="125"/>
      <c r="AE13" s="125"/>
      <c r="AF13" s="125"/>
      <c r="AG13" s="125"/>
      <c r="AH13" s="125"/>
      <c r="AI13" s="125"/>
      <c r="AJ13" s="125"/>
      <c r="AK13" s="125"/>
      <c r="AL13" s="125"/>
      <c r="AM13" s="125"/>
      <c r="AN13" s="125"/>
      <c r="AO13" s="125"/>
      <c r="AP13" s="125"/>
    </row>
    <row r="14" spans="1:42" ht="35" customHeight="1">
      <c r="A14" s="117"/>
      <c r="B14" s="106" t="s">
        <v>87</v>
      </c>
      <c r="C14" s="106"/>
      <c r="D14" s="106"/>
      <c r="E14" s="106"/>
      <c r="F14" s="106"/>
      <c r="G14" s="106"/>
      <c r="H14" s="113"/>
      <c r="I14" s="113"/>
      <c r="J14" s="113"/>
      <c r="K14" s="113"/>
      <c r="L14" s="113"/>
      <c r="M14" s="113"/>
      <c r="N14" s="113"/>
      <c r="O14" s="113"/>
      <c r="P14" s="113"/>
      <c r="Q14" s="113"/>
      <c r="R14" s="120" t="s">
        <v>9</v>
      </c>
      <c r="S14" s="120"/>
      <c r="T14" s="120"/>
      <c r="U14" s="120"/>
      <c r="V14" s="120"/>
      <c r="W14" s="120"/>
      <c r="X14" s="124"/>
      <c r="Y14" s="124"/>
      <c r="Z14" s="124"/>
      <c r="AA14" s="124"/>
      <c r="AB14" s="124"/>
      <c r="AC14" s="124"/>
      <c r="AD14" s="124"/>
      <c r="AE14" s="124"/>
      <c r="AF14" s="124"/>
      <c r="AG14" s="124"/>
      <c r="AH14" s="124"/>
      <c r="AI14" s="124"/>
      <c r="AJ14" s="124"/>
      <c r="AK14" s="124"/>
      <c r="AL14" s="124"/>
      <c r="AM14" s="124"/>
      <c r="AN14" s="124"/>
      <c r="AO14" s="124"/>
      <c r="AP14" s="124"/>
    </row>
    <row r="15" spans="1:42" ht="35" customHeight="1">
      <c r="A15" s="118"/>
      <c r="B15" s="108" t="s">
        <v>83</v>
      </c>
      <c r="C15" s="108"/>
      <c r="D15" s="108"/>
      <c r="E15" s="108"/>
      <c r="F15" s="108"/>
      <c r="G15" s="108"/>
      <c r="H15" s="114"/>
      <c r="I15" s="114"/>
      <c r="J15" s="114"/>
      <c r="K15" s="114"/>
      <c r="L15" s="114"/>
      <c r="M15" s="114"/>
      <c r="N15" s="114"/>
      <c r="O15" s="114"/>
      <c r="P15" s="114"/>
      <c r="Q15" s="114"/>
      <c r="R15" s="115" t="s">
        <v>86</v>
      </c>
      <c r="S15" s="115"/>
      <c r="T15" s="115"/>
      <c r="U15" s="115"/>
      <c r="V15" s="115"/>
      <c r="W15" s="115"/>
      <c r="X15" s="123"/>
      <c r="Y15" s="123"/>
      <c r="Z15" s="123"/>
      <c r="AA15" s="123"/>
      <c r="AB15" s="123"/>
      <c r="AC15" s="123"/>
      <c r="AD15" s="123"/>
      <c r="AE15" s="123"/>
      <c r="AF15" s="123"/>
      <c r="AG15" s="123"/>
      <c r="AH15" s="123"/>
      <c r="AI15" s="123"/>
      <c r="AJ15" s="123"/>
      <c r="AK15" s="123"/>
      <c r="AL15" s="123"/>
      <c r="AM15" s="123"/>
      <c r="AN15" s="123"/>
      <c r="AO15" s="123"/>
      <c r="AP15" s="123"/>
    </row>
    <row r="16" spans="1:42" ht="35" customHeight="1">
      <c r="A16" s="116">
        <v>4</v>
      </c>
      <c r="B16" s="105" t="s">
        <v>82</v>
      </c>
      <c r="C16" s="105"/>
      <c r="D16" s="105"/>
      <c r="E16" s="105"/>
      <c r="F16" s="105"/>
      <c r="G16" s="105"/>
      <c r="H16" s="119"/>
      <c r="I16" s="119"/>
      <c r="J16" s="119"/>
      <c r="K16" s="119"/>
      <c r="L16" s="119"/>
      <c r="M16" s="119"/>
      <c r="N16" s="119"/>
      <c r="O16" s="119"/>
      <c r="P16" s="119"/>
      <c r="Q16" s="119"/>
      <c r="R16" s="105" t="s">
        <v>85</v>
      </c>
      <c r="S16" s="105"/>
      <c r="T16" s="105"/>
      <c r="U16" s="105"/>
      <c r="V16" s="105"/>
      <c r="W16" s="105"/>
      <c r="X16" s="125"/>
      <c r="Y16" s="125"/>
      <c r="Z16" s="125"/>
      <c r="AA16" s="125"/>
      <c r="AB16" s="125"/>
      <c r="AC16" s="125"/>
      <c r="AD16" s="125"/>
      <c r="AE16" s="125"/>
      <c r="AF16" s="125"/>
      <c r="AG16" s="125"/>
      <c r="AH16" s="125"/>
      <c r="AI16" s="125"/>
      <c r="AJ16" s="125"/>
      <c r="AK16" s="125"/>
      <c r="AL16" s="125"/>
      <c r="AM16" s="125"/>
      <c r="AN16" s="125"/>
      <c r="AO16" s="125"/>
      <c r="AP16" s="125"/>
    </row>
    <row r="17" spans="1:42" ht="35" customHeight="1">
      <c r="A17" s="117"/>
      <c r="B17" s="106" t="s">
        <v>87</v>
      </c>
      <c r="C17" s="106"/>
      <c r="D17" s="106"/>
      <c r="E17" s="106"/>
      <c r="F17" s="106"/>
      <c r="G17" s="106"/>
      <c r="H17" s="113"/>
      <c r="I17" s="113"/>
      <c r="J17" s="113"/>
      <c r="K17" s="113"/>
      <c r="L17" s="113"/>
      <c r="M17" s="113"/>
      <c r="N17" s="113"/>
      <c r="O17" s="113"/>
      <c r="P17" s="113"/>
      <c r="Q17" s="113"/>
      <c r="R17" s="120" t="s">
        <v>9</v>
      </c>
      <c r="S17" s="120"/>
      <c r="T17" s="120"/>
      <c r="U17" s="120"/>
      <c r="V17" s="120"/>
      <c r="W17" s="120"/>
      <c r="X17" s="124"/>
      <c r="Y17" s="124"/>
      <c r="Z17" s="124"/>
      <c r="AA17" s="124"/>
      <c r="AB17" s="124"/>
      <c r="AC17" s="124"/>
      <c r="AD17" s="124"/>
      <c r="AE17" s="124"/>
      <c r="AF17" s="124"/>
      <c r="AG17" s="124"/>
      <c r="AH17" s="124"/>
      <c r="AI17" s="124"/>
      <c r="AJ17" s="124"/>
      <c r="AK17" s="124"/>
      <c r="AL17" s="124"/>
      <c r="AM17" s="124"/>
      <c r="AN17" s="124"/>
      <c r="AO17" s="124"/>
      <c r="AP17" s="124"/>
    </row>
    <row r="18" spans="1:42" ht="35" customHeight="1">
      <c r="A18" s="118"/>
      <c r="B18" s="108" t="s">
        <v>83</v>
      </c>
      <c r="C18" s="108"/>
      <c r="D18" s="108"/>
      <c r="E18" s="108"/>
      <c r="F18" s="108"/>
      <c r="G18" s="108"/>
      <c r="H18" s="114"/>
      <c r="I18" s="114"/>
      <c r="J18" s="114"/>
      <c r="K18" s="114"/>
      <c r="L18" s="114"/>
      <c r="M18" s="114"/>
      <c r="N18" s="114"/>
      <c r="O18" s="114"/>
      <c r="P18" s="114"/>
      <c r="Q18" s="114"/>
      <c r="R18" s="115" t="s">
        <v>86</v>
      </c>
      <c r="S18" s="115"/>
      <c r="T18" s="115"/>
      <c r="U18" s="115"/>
      <c r="V18" s="115"/>
      <c r="W18" s="115"/>
      <c r="X18" s="123"/>
      <c r="Y18" s="123"/>
      <c r="Z18" s="123"/>
      <c r="AA18" s="123"/>
      <c r="AB18" s="123"/>
      <c r="AC18" s="123"/>
      <c r="AD18" s="123"/>
      <c r="AE18" s="123"/>
      <c r="AF18" s="123"/>
      <c r="AG18" s="123"/>
      <c r="AH18" s="123"/>
      <c r="AI18" s="123"/>
      <c r="AJ18" s="123"/>
      <c r="AK18" s="123"/>
      <c r="AL18" s="123"/>
      <c r="AM18" s="123"/>
      <c r="AN18" s="123"/>
      <c r="AO18" s="123"/>
      <c r="AP18" s="123"/>
    </row>
    <row r="19" spans="1:42" ht="35" customHeight="1">
      <c r="A19" s="116">
        <v>5</v>
      </c>
      <c r="B19" s="105" t="s">
        <v>82</v>
      </c>
      <c r="C19" s="105"/>
      <c r="D19" s="105"/>
      <c r="E19" s="105"/>
      <c r="F19" s="105"/>
      <c r="G19" s="105"/>
      <c r="H19" s="119"/>
      <c r="I19" s="119"/>
      <c r="J19" s="119"/>
      <c r="K19" s="119"/>
      <c r="L19" s="119"/>
      <c r="M19" s="119"/>
      <c r="N19" s="119"/>
      <c r="O19" s="119"/>
      <c r="P19" s="119"/>
      <c r="Q19" s="119"/>
      <c r="R19" s="105" t="s">
        <v>85</v>
      </c>
      <c r="S19" s="105"/>
      <c r="T19" s="105"/>
      <c r="U19" s="105"/>
      <c r="V19" s="105"/>
      <c r="W19" s="105"/>
      <c r="X19" s="125"/>
      <c r="Y19" s="125"/>
      <c r="Z19" s="125"/>
      <c r="AA19" s="125"/>
      <c r="AB19" s="125"/>
      <c r="AC19" s="125"/>
      <c r="AD19" s="125"/>
      <c r="AE19" s="125"/>
      <c r="AF19" s="125"/>
      <c r="AG19" s="125"/>
      <c r="AH19" s="125"/>
      <c r="AI19" s="125"/>
      <c r="AJ19" s="125"/>
      <c r="AK19" s="125"/>
      <c r="AL19" s="125"/>
      <c r="AM19" s="125"/>
      <c r="AN19" s="125"/>
      <c r="AO19" s="125"/>
      <c r="AP19" s="125"/>
    </row>
    <row r="20" spans="1:42" ht="35" customHeight="1">
      <c r="A20" s="117"/>
      <c r="B20" s="106" t="s">
        <v>87</v>
      </c>
      <c r="C20" s="106"/>
      <c r="D20" s="106"/>
      <c r="E20" s="106"/>
      <c r="F20" s="106"/>
      <c r="G20" s="106"/>
      <c r="H20" s="113"/>
      <c r="I20" s="113"/>
      <c r="J20" s="113"/>
      <c r="K20" s="113"/>
      <c r="L20" s="113"/>
      <c r="M20" s="113"/>
      <c r="N20" s="113"/>
      <c r="O20" s="113"/>
      <c r="P20" s="113"/>
      <c r="Q20" s="113"/>
      <c r="R20" s="120" t="s">
        <v>9</v>
      </c>
      <c r="S20" s="120"/>
      <c r="T20" s="120"/>
      <c r="U20" s="120"/>
      <c r="V20" s="120"/>
      <c r="W20" s="120"/>
      <c r="X20" s="124"/>
      <c r="Y20" s="124"/>
      <c r="Z20" s="124"/>
      <c r="AA20" s="124"/>
      <c r="AB20" s="124"/>
      <c r="AC20" s="124"/>
      <c r="AD20" s="124"/>
      <c r="AE20" s="124"/>
      <c r="AF20" s="124"/>
      <c r="AG20" s="124"/>
      <c r="AH20" s="124"/>
      <c r="AI20" s="124"/>
      <c r="AJ20" s="124"/>
      <c r="AK20" s="124"/>
      <c r="AL20" s="124"/>
      <c r="AM20" s="124"/>
      <c r="AN20" s="124"/>
      <c r="AO20" s="124"/>
      <c r="AP20" s="124"/>
    </row>
    <row r="21" spans="1:42" ht="35" customHeight="1">
      <c r="A21" s="118"/>
      <c r="B21" s="108" t="s">
        <v>83</v>
      </c>
      <c r="C21" s="108"/>
      <c r="D21" s="108"/>
      <c r="E21" s="108"/>
      <c r="F21" s="108"/>
      <c r="G21" s="108"/>
      <c r="H21" s="114"/>
      <c r="I21" s="114"/>
      <c r="J21" s="114"/>
      <c r="K21" s="114"/>
      <c r="L21" s="114"/>
      <c r="M21" s="114"/>
      <c r="N21" s="114"/>
      <c r="O21" s="114"/>
      <c r="P21" s="114"/>
      <c r="Q21" s="114"/>
      <c r="R21" s="115" t="s">
        <v>86</v>
      </c>
      <c r="S21" s="115"/>
      <c r="T21" s="115"/>
      <c r="U21" s="115"/>
      <c r="V21" s="115"/>
      <c r="W21" s="115"/>
      <c r="X21" s="123"/>
      <c r="Y21" s="123"/>
      <c r="Z21" s="123"/>
      <c r="AA21" s="123"/>
      <c r="AB21" s="123"/>
      <c r="AC21" s="123"/>
      <c r="AD21" s="123"/>
      <c r="AE21" s="123"/>
      <c r="AF21" s="123"/>
      <c r="AG21" s="123"/>
      <c r="AH21" s="123"/>
      <c r="AI21" s="123"/>
      <c r="AJ21" s="123"/>
      <c r="AK21" s="123"/>
      <c r="AL21" s="123"/>
      <c r="AM21" s="123"/>
      <c r="AN21" s="123"/>
      <c r="AO21" s="123"/>
      <c r="AP21" s="123"/>
    </row>
    <row r="22" spans="1:42" ht="35" customHeight="1">
      <c r="A22" s="116">
        <v>6</v>
      </c>
      <c r="B22" s="105" t="s">
        <v>82</v>
      </c>
      <c r="C22" s="105"/>
      <c r="D22" s="105"/>
      <c r="E22" s="105"/>
      <c r="F22" s="105"/>
      <c r="G22" s="105"/>
      <c r="H22" s="119"/>
      <c r="I22" s="119"/>
      <c r="J22" s="119"/>
      <c r="K22" s="119"/>
      <c r="L22" s="119"/>
      <c r="M22" s="119"/>
      <c r="N22" s="119"/>
      <c r="O22" s="119"/>
      <c r="P22" s="119"/>
      <c r="Q22" s="119"/>
      <c r="R22" s="105" t="s">
        <v>85</v>
      </c>
      <c r="S22" s="105"/>
      <c r="T22" s="105"/>
      <c r="U22" s="105"/>
      <c r="V22" s="105"/>
      <c r="W22" s="105"/>
      <c r="X22" s="125"/>
      <c r="Y22" s="125"/>
      <c r="Z22" s="125"/>
      <c r="AA22" s="125"/>
      <c r="AB22" s="125"/>
      <c r="AC22" s="125"/>
      <c r="AD22" s="125"/>
      <c r="AE22" s="125"/>
      <c r="AF22" s="125"/>
      <c r="AG22" s="125"/>
      <c r="AH22" s="125"/>
      <c r="AI22" s="125"/>
      <c r="AJ22" s="125"/>
      <c r="AK22" s="125"/>
      <c r="AL22" s="125"/>
      <c r="AM22" s="125"/>
      <c r="AN22" s="125"/>
      <c r="AO22" s="125"/>
      <c r="AP22" s="125"/>
    </row>
    <row r="23" spans="1:42" ht="35" customHeight="1">
      <c r="A23" s="117"/>
      <c r="B23" s="106" t="s">
        <v>87</v>
      </c>
      <c r="C23" s="106"/>
      <c r="D23" s="106"/>
      <c r="E23" s="106"/>
      <c r="F23" s="106"/>
      <c r="G23" s="106"/>
      <c r="H23" s="113"/>
      <c r="I23" s="113"/>
      <c r="J23" s="113"/>
      <c r="K23" s="113"/>
      <c r="L23" s="113"/>
      <c r="M23" s="113"/>
      <c r="N23" s="113"/>
      <c r="O23" s="113"/>
      <c r="P23" s="113"/>
      <c r="Q23" s="113"/>
      <c r="R23" s="120" t="s">
        <v>9</v>
      </c>
      <c r="S23" s="120"/>
      <c r="T23" s="120"/>
      <c r="U23" s="120"/>
      <c r="V23" s="120"/>
      <c r="W23" s="120"/>
      <c r="X23" s="124"/>
      <c r="Y23" s="124"/>
      <c r="Z23" s="124"/>
      <c r="AA23" s="124"/>
      <c r="AB23" s="124"/>
      <c r="AC23" s="124"/>
      <c r="AD23" s="124"/>
      <c r="AE23" s="124"/>
      <c r="AF23" s="124"/>
      <c r="AG23" s="124"/>
      <c r="AH23" s="124"/>
      <c r="AI23" s="124"/>
      <c r="AJ23" s="124"/>
      <c r="AK23" s="124"/>
      <c r="AL23" s="124"/>
      <c r="AM23" s="124"/>
      <c r="AN23" s="124"/>
      <c r="AO23" s="124"/>
      <c r="AP23" s="124"/>
    </row>
    <row r="24" spans="1:42" ht="35" customHeight="1">
      <c r="A24" s="118"/>
      <c r="B24" s="108" t="s">
        <v>83</v>
      </c>
      <c r="C24" s="108"/>
      <c r="D24" s="108"/>
      <c r="E24" s="108"/>
      <c r="F24" s="108"/>
      <c r="G24" s="108"/>
      <c r="H24" s="114"/>
      <c r="I24" s="114"/>
      <c r="J24" s="114"/>
      <c r="K24" s="114"/>
      <c r="L24" s="114"/>
      <c r="M24" s="114"/>
      <c r="N24" s="114"/>
      <c r="O24" s="114"/>
      <c r="P24" s="114"/>
      <c r="Q24" s="114"/>
      <c r="R24" s="115" t="s">
        <v>86</v>
      </c>
      <c r="S24" s="115"/>
      <c r="T24" s="115"/>
      <c r="U24" s="115"/>
      <c r="V24" s="115"/>
      <c r="W24" s="115"/>
      <c r="X24" s="123"/>
      <c r="Y24" s="123"/>
      <c r="Z24" s="123"/>
      <c r="AA24" s="123"/>
      <c r="AB24" s="123"/>
      <c r="AC24" s="123"/>
      <c r="AD24" s="123"/>
      <c r="AE24" s="123"/>
      <c r="AF24" s="123"/>
      <c r="AG24" s="123"/>
      <c r="AH24" s="123"/>
      <c r="AI24" s="123"/>
      <c r="AJ24" s="123"/>
      <c r="AK24" s="123"/>
      <c r="AL24" s="123"/>
      <c r="AM24" s="123"/>
      <c r="AN24" s="123"/>
      <c r="AO24" s="123"/>
      <c r="AP24" s="123"/>
    </row>
    <row r="25" spans="1:42" ht="35" customHeight="1">
      <c r="A25" s="116">
        <v>7</v>
      </c>
      <c r="B25" s="105" t="s">
        <v>82</v>
      </c>
      <c r="C25" s="105"/>
      <c r="D25" s="105"/>
      <c r="E25" s="105"/>
      <c r="F25" s="105"/>
      <c r="G25" s="105"/>
      <c r="H25" s="119"/>
      <c r="I25" s="119"/>
      <c r="J25" s="119"/>
      <c r="K25" s="119"/>
      <c r="L25" s="119"/>
      <c r="M25" s="119"/>
      <c r="N25" s="119"/>
      <c r="O25" s="119"/>
      <c r="P25" s="119"/>
      <c r="Q25" s="119"/>
      <c r="R25" s="105" t="s">
        <v>85</v>
      </c>
      <c r="S25" s="105"/>
      <c r="T25" s="105"/>
      <c r="U25" s="105"/>
      <c r="V25" s="105"/>
      <c r="W25" s="105"/>
      <c r="X25" s="125"/>
      <c r="Y25" s="125"/>
      <c r="Z25" s="125"/>
      <c r="AA25" s="125"/>
      <c r="AB25" s="125"/>
      <c r="AC25" s="125"/>
      <c r="AD25" s="125"/>
      <c r="AE25" s="125"/>
      <c r="AF25" s="125"/>
      <c r="AG25" s="125"/>
      <c r="AH25" s="125"/>
      <c r="AI25" s="125"/>
      <c r="AJ25" s="125"/>
      <c r="AK25" s="125"/>
      <c r="AL25" s="125"/>
      <c r="AM25" s="125"/>
      <c r="AN25" s="125"/>
      <c r="AO25" s="125"/>
      <c r="AP25" s="125"/>
    </row>
    <row r="26" spans="1:42" ht="35" customHeight="1">
      <c r="A26" s="117"/>
      <c r="B26" s="106" t="s">
        <v>87</v>
      </c>
      <c r="C26" s="106"/>
      <c r="D26" s="106"/>
      <c r="E26" s="106"/>
      <c r="F26" s="106"/>
      <c r="G26" s="106"/>
      <c r="H26" s="113"/>
      <c r="I26" s="113"/>
      <c r="J26" s="113"/>
      <c r="K26" s="113"/>
      <c r="L26" s="113"/>
      <c r="M26" s="113"/>
      <c r="N26" s="113"/>
      <c r="O26" s="113"/>
      <c r="P26" s="113"/>
      <c r="Q26" s="113"/>
      <c r="R26" s="120" t="s">
        <v>9</v>
      </c>
      <c r="S26" s="120"/>
      <c r="T26" s="120"/>
      <c r="U26" s="120"/>
      <c r="V26" s="120"/>
      <c r="W26" s="120"/>
      <c r="X26" s="124"/>
      <c r="Y26" s="124"/>
      <c r="Z26" s="124"/>
      <c r="AA26" s="124"/>
      <c r="AB26" s="124"/>
      <c r="AC26" s="124"/>
      <c r="AD26" s="124"/>
      <c r="AE26" s="124"/>
      <c r="AF26" s="124"/>
      <c r="AG26" s="124"/>
      <c r="AH26" s="124"/>
      <c r="AI26" s="124"/>
      <c r="AJ26" s="124"/>
      <c r="AK26" s="124"/>
      <c r="AL26" s="124"/>
      <c r="AM26" s="124"/>
      <c r="AN26" s="124"/>
      <c r="AO26" s="124"/>
      <c r="AP26" s="124"/>
    </row>
    <row r="27" spans="1:42" ht="35" customHeight="1">
      <c r="A27" s="118"/>
      <c r="B27" s="108" t="s">
        <v>83</v>
      </c>
      <c r="C27" s="108"/>
      <c r="D27" s="108"/>
      <c r="E27" s="108"/>
      <c r="F27" s="108"/>
      <c r="G27" s="108"/>
      <c r="H27" s="114"/>
      <c r="I27" s="114"/>
      <c r="J27" s="114"/>
      <c r="K27" s="114"/>
      <c r="L27" s="114"/>
      <c r="M27" s="114"/>
      <c r="N27" s="114"/>
      <c r="O27" s="114"/>
      <c r="P27" s="114"/>
      <c r="Q27" s="114"/>
      <c r="R27" s="115" t="s">
        <v>86</v>
      </c>
      <c r="S27" s="115"/>
      <c r="T27" s="115"/>
      <c r="U27" s="115"/>
      <c r="V27" s="115"/>
      <c r="W27" s="115"/>
      <c r="X27" s="123"/>
      <c r="Y27" s="123"/>
      <c r="Z27" s="123"/>
      <c r="AA27" s="123"/>
      <c r="AB27" s="123"/>
      <c r="AC27" s="123"/>
      <c r="AD27" s="123"/>
      <c r="AE27" s="123"/>
      <c r="AF27" s="123"/>
      <c r="AG27" s="123"/>
      <c r="AH27" s="123"/>
      <c r="AI27" s="123"/>
      <c r="AJ27" s="123"/>
      <c r="AK27" s="123"/>
      <c r="AL27" s="123"/>
      <c r="AM27" s="123"/>
      <c r="AN27" s="123"/>
      <c r="AO27" s="123"/>
      <c r="AP27" s="123"/>
    </row>
    <row r="28" spans="1:42" ht="35" customHeight="1">
      <c r="A28" s="116">
        <v>8</v>
      </c>
      <c r="B28" s="105" t="s">
        <v>82</v>
      </c>
      <c r="C28" s="105"/>
      <c r="D28" s="105"/>
      <c r="E28" s="105"/>
      <c r="F28" s="105"/>
      <c r="G28" s="105"/>
      <c r="H28" s="119"/>
      <c r="I28" s="119"/>
      <c r="J28" s="119"/>
      <c r="K28" s="119"/>
      <c r="L28" s="119"/>
      <c r="M28" s="119"/>
      <c r="N28" s="119"/>
      <c r="O28" s="119"/>
      <c r="P28" s="119"/>
      <c r="Q28" s="119"/>
      <c r="R28" s="105" t="s">
        <v>85</v>
      </c>
      <c r="S28" s="105"/>
      <c r="T28" s="105"/>
      <c r="U28" s="105"/>
      <c r="V28" s="105"/>
      <c r="W28" s="105"/>
      <c r="X28" s="125"/>
      <c r="Y28" s="125"/>
      <c r="Z28" s="125"/>
      <c r="AA28" s="125"/>
      <c r="AB28" s="125"/>
      <c r="AC28" s="125"/>
      <c r="AD28" s="125"/>
      <c r="AE28" s="125"/>
      <c r="AF28" s="125"/>
      <c r="AG28" s="125"/>
      <c r="AH28" s="125"/>
      <c r="AI28" s="125"/>
      <c r="AJ28" s="125"/>
      <c r="AK28" s="125"/>
      <c r="AL28" s="125"/>
      <c r="AM28" s="125"/>
      <c r="AN28" s="125"/>
      <c r="AO28" s="125"/>
      <c r="AP28" s="125"/>
    </row>
    <row r="29" spans="1:42" ht="35" customHeight="1">
      <c r="A29" s="117"/>
      <c r="B29" s="106" t="s">
        <v>87</v>
      </c>
      <c r="C29" s="106"/>
      <c r="D29" s="106"/>
      <c r="E29" s="106"/>
      <c r="F29" s="106"/>
      <c r="G29" s="106"/>
      <c r="H29" s="113"/>
      <c r="I29" s="113"/>
      <c r="J29" s="113"/>
      <c r="K29" s="113"/>
      <c r="L29" s="113"/>
      <c r="M29" s="113"/>
      <c r="N29" s="113"/>
      <c r="O29" s="113"/>
      <c r="P29" s="113"/>
      <c r="Q29" s="113"/>
      <c r="R29" s="120" t="s">
        <v>9</v>
      </c>
      <c r="S29" s="120"/>
      <c r="T29" s="120"/>
      <c r="U29" s="120"/>
      <c r="V29" s="120"/>
      <c r="W29" s="120"/>
      <c r="X29" s="124"/>
      <c r="Y29" s="124"/>
      <c r="Z29" s="124"/>
      <c r="AA29" s="124"/>
      <c r="AB29" s="124"/>
      <c r="AC29" s="124"/>
      <c r="AD29" s="124"/>
      <c r="AE29" s="124"/>
      <c r="AF29" s="124"/>
      <c r="AG29" s="124"/>
      <c r="AH29" s="124"/>
      <c r="AI29" s="124"/>
      <c r="AJ29" s="124"/>
      <c r="AK29" s="124"/>
      <c r="AL29" s="124"/>
      <c r="AM29" s="124"/>
      <c r="AN29" s="124"/>
      <c r="AO29" s="124"/>
      <c r="AP29" s="124"/>
    </row>
    <row r="30" spans="1:42" ht="35" customHeight="1">
      <c r="A30" s="118"/>
      <c r="B30" s="108" t="s">
        <v>83</v>
      </c>
      <c r="C30" s="108"/>
      <c r="D30" s="108"/>
      <c r="E30" s="108"/>
      <c r="F30" s="108"/>
      <c r="G30" s="108"/>
      <c r="H30" s="114"/>
      <c r="I30" s="114"/>
      <c r="J30" s="114"/>
      <c r="K30" s="114"/>
      <c r="L30" s="114"/>
      <c r="M30" s="114"/>
      <c r="N30" s="114"/>
      <c r="O30" s="114"/>
      <c r="P30" s="114"/>
      <c r="Q30" s="114"/>
      <c r="R30" s="115" t="s">
        <v>86</v>
      </c>
      <c r="S30" s="115"/>
      <c r="T30" s="115"/>
      <c r="U30" s="115"/>
      <c r="V30" s="115"/>
      <c r="W30" s="115"/>
      <c r="X30" s="123"/>
      <c r="Y30" s="123"/>
      <c r="Z30" s="123"/>
      <c r="AA30" s="123"/>
      <c r="AB30" s="123"/>
      <c r="AC30" s="123"/>
      <c r="AD30" s="123"/>
      <c r="AE30" s="123"/>
      <c r="AF30" s="123"/>
      <c r="AG30" s="123"/>
      <c r="AH30" s="123"/>
      <c r="AI30" s="123"/>
      <c r="AJ30" s="123"/>
      <c r="AK30" s="123"/>
      <c r="AL30" s="123"/>
      <c r="AM30" s="123"/>
      <c r="AN30" s="123"/>
      <c r="AO30" s="123"/>
      <c r="AP30" s="123"/>
    </row>
    <row r="31" spans="1:42" ht="35" customHeight="1">
      <c r="A31" s="116">
        <v>9</v>
      </c>
      <c r="B31" s="105" t="s">
        <v>82</v>
      </c>
      <c r="C31" s="105"/>
      <c r="D31" s="105"/>
      <c r="E31" s="105"/>
      <c r="F31" s="105"/>
      <c r="G31" s="105"/>
      <c r="H31" s="119"/>
      <c r="I31" s="119"/>
      <c r="J31" s="119"/>
      <c r="K31" s="119"/>
      <c r="L31" s="119"/>
      <c r="M31" s="119"/>
      <c r="N31" s="119"/>
      <c r="O31" s="119"/>
      <c r="P31" s="119"/>
      <c r="Q31" s="119"/>
      <c r="R31" s="105" t="s">
        <v>85</v>
      </c>
      <c r="S31" s="105"/>
      <c r="T31" s="105"/>
      <c r="U31" s="105"/>
      <c r="V31" s="105"/>
      <c r="W31" s="105"/>
      <c r="X31" s="125"/>
      <c r="Y31" s="125"/>
      <c r="Z31" s="125"/>
      <c r="AA31" s="125"/>
      <c r="AB31" s="125"/>
      <c r="AC31" s="125"/>
      <c r="AD31" s="125"/>
      <c r="AE31" s="125"/>
      <c r="AF31" s="125"/>
      <c r="AG31" s="125"/>
      <c r="AH31" s="125"/>
      <c r="AI31" s="125"/>
      <c r="AJ31" s="125"/>
      <c r="AK31" s="125"/>
      <c r="AL31" s="125"/>
      <c r="AM31" s="125"/>
      <c r="AN31" s="125"/>
      <c r="AO31" s="125"/>
      <c r="AP31" s="125"/>
    </row>
    <row r="32" spans="1:42" ht="35" customHeight="1">
      <c r="A32" s="117"/>
      <c r="B32" s="106" t="s">
        <v>87</v>
      </c>
      <c r="C32" s="106"/>
      <c r="D32" s="106"/>
      <c r="E32" s="106"/>
      <c r="F32" s="106"/>
      <c r="G32" s="106"/>
      <c r="H32" s="113"/>
      <c r="I32" s="113"/>
      <c r="J32" s="113"/>
      <c r="K32" s="113"/>
      <c r="L32" s="113"/>
      <c r="M32" s="113"/>
      <c r="N32" s="113"/>
      <c r="O32" s="113"/>
      <c r="P32" s="113"/>
      <c r="Q32" s="113"/>
      <c r="R32" s="120" t="s">
        <v>9</v>
      </c>
      <c r="S32" s="120"/>
      <c r="T32" s="120"/>
      <c r="U32" s="120"/>
      <c r="V32" s="120"/>
      <c r="W32" s="120"/>
      <c r="X32" s="124"/>
      <c r="Y32" s="124"/>
      <c r="Z32" s="124"/>
      <c r="AA32" s="124"/>
      <c r="AB32" s="124"/>
      <c r="AC32" s="124"/>
      <c r="AD32" s="124"/>
      <c r="AE32" s="124"/>
      <c r="AF32" s="124"/>
      <c r="AG32" s="124"/>
      <c r="AH32" s="124"/>
      <c r="AI32" s="124"/>
      <c r="AJ32" s="124"/>
      <c r="AK32" s="124"/>
      <c r="AL32" s="124"/>
      <c r="AM32" s="124"/>
      <c r="AN32" s="124"/>
      <c r="AO32" s="124"/>
      <c r="AP32" s="124"/>
    </row>
    <row r="33" spans="1:42" ht="35" customHeight="1">
      <c r="A33" s="118"/>
      <c r="B33" s="108" t="s">
        <v>83</v>
      </c>
      <c r="C33" s="108"/>
      <c r="D33" s="108"/>
      <c r="E33" s="108"/>
      <c r="F33" s="108"/>
      <c r="G33" s="108"/>
      <c r="H33" s="114"/>
      <c r="I33" s="114"/>
      <c r="J33" s="114"/>
      <c r="K33" s="114"/>
      <c r="L33" s="114"/>
      <c r="M33" s="114"/>
      <c r="N33" s="114"/>
      <c r="O33" s="114"/>
      <c r="P33" s="114"/>
      <c r="Q33" s="114"/>
      <c r="R33" s="115" t="s">
        <v>86</v>
      </c>
      <c r="S33" s="115"/>
      <c r="T33" s="115"/>
      <c r="U33" s="115"/>
      <c r="V33" s="115"/>
      <c r="W33" s="115"/>
      <c r="X33" s="123"/>
      <c r="Y33" s="123"/>
      <c r="Z33" s="123"/>
      <c r="AA33" s="123"/>
      <c r="AB33" s="123"/>
      <c r="AC33" s="123"/>
      <c r="AD33" s="123"/>
      <c r="AE33" s="123"/>
      <c r="AF33" s="123"/>
      <c r="AG33" s="123"/>
      <c r="AH33" s="123"/>
      <c r="AI33" s="123"/>
      <c r="AJ33" s="123"/>
      <c r="AK33" s="123"/>
      <c r="AL33" s="123"/>
      <c r="AM33" s="123"/>
      <c r="AN33" s="123"/>
      <c r="AO33" s="123"/>
      <c r="AP33" s="123"/>
    </row>
    <row r="34" spans="1:42" ht="35" customHeight="1">
      <c r="A34" s="116">
        <v>10</v>
      </c>
      <c r="B34" s="105" t="s">
        <v>82</v>
      </c>
      <c r="C34" s="105"/>
      <c r="D34" s="105"/>
      <c r="E34" s="105"/>
      <c r="F34" s="105"/>
      <c r="G34" s="105"/>
      <c r="H34" s="119"/>
      <c r="I34" s="119"/>
      <c r="J34" s="119"/>
      <c r="K34" s="119"/>
      <c r="L34" s="119"/>
      <c r="M34" s="119"/>
      <c r="N34" s="119"/>
      <c r="O34" s="119"/>
      <c r="P34" s="119"/>
      <c r="Q34" s="119"/>
      <c r="R34" s="105" t="s">
        <v>85</v>
      </c>
      <c r="S34" s="105"/>
      <c r="T34" s="105"/>
      <c r="U34" s="105"/>
      <c r="V34" s="105"/>
      <c r="W34" s="105"/>
      <c r="X34" s="125"/>
      <c r="Y34" s="125"/>
      <c r="Z34" s="125"/>
      <c r="AA34" s="125"/>
      <c r="AB34" s="125"/>
      <c r="AC34" s="125"/>
      <c r="AD34" s="125"/>
      <c r="AE34" s="125"/>
      <c r="AF34" s="125"/>
      <c r="AG34" s="125"/>
      <c r="AH34" s="125"/>
      <c r="AI34" s="125"/>
      <c r="AJ34" s="125"/>
      <c r="AK34" s="125"/>
      <c r="AL34" s="125"/>
      <c r="AM34" s="125"/>
      <c r="AN34" s="125"/>
      <c r="AO34" s="125"/>
      <c r="AP34" s="125"/>
    </row>
    <row r="35" spans="1:42" ht="35" customHeight="1">
      <c r="A35" s="117"/>
      <c r="B35" s="106" t="s">
        <v>87</v>
      </c>
      <c r="C35" s="106"/>
      <c r="D35" s="106"/>
      <c r="E35" s="106"/>
      <c r="F35" s="106"/>
      <c r="G35" s="106"/>
      <c r="H35" s="113"/>
      <c r="I35" s="113"/>
      <c r="J35" s="113"/>
      <c r="K35" s="113"/>
      <c r="L35" s="113"/>
      <c r="M35" s="113"/>
      <c r="N35" s="113"/>
      <c r="O35" s="113"/>
      <c r="P35" s="113"/>
      <c r="Q35" s="113"/>
      <c r="R35" s="120" t="s">
        <v>9</v>
      </c>
      <c r="S35" s="120"/>
      <c r="T35" s="120"/>
      <c r="U35" s="120"/>
      <c r="V35" s="120"/>
      <c r="W35" s="120"/>
      <c r="X35" s="124"/>
      <c r="Y35" s="124"/>
      <c r="Z35" s="124"/>
      <c r="AA35" s="124"/>
      <c r="AB35" s="124"/>
      <c r="AC35" s="124"/>
      <c r="AD35" s="124"/>
      <c r="AE35" s="124"/>
      <c r="AF35" s="124"/>
      <c r="AG35" s="124"/>
      <c r="AH35" s="124"/>
      <c r="AI35" s="124"/>
      <c r="AJ35" s="124"/>
      <c r="AK35" s="124"/>
      <c r="AL35" s="124"/>
      <c r="AM35" s="124"/>
      <c r="AN35" s="124"/>
      <c r="AO35" s="124"/>
      <c r="AP35" s="124"/>
    </row>
    <row r="36" spans="1:42" ht="35" customHeight="1">
      <c r="A36" s="118"/>
      <c r="B36" s="108" t="s">
        <v>83</v>
      </c>
      <c r="C36" s="108"/>
      <c r="D36" s="108"/>
      <c r="E36" s="108"/>
      <c r="F36" s="108"/>
      <c r="G36" s="108"/>
      <c r="H36" s="114"/>
      <c r="I36" s="114"/>
      <c r="J36" s="114"/>
      <c r="K36" s="114"/>
      <c r="L36" s="114"/>
      <c r="M36" s="114"/>
      <c r="N36" s="114"/>
      <c r="O36" s="114"/>
      <c r="P36" s="114"/>
      <c r="Q36" s="114"/>
      <c r="R36" s="115" t="s">
        <v>86</v>
      </c>
      <c r="S36" s="115"/>
      <c r="T36" s="115"/>
      <c r="U36" s="115"/>
      <c r="V36" s="115"/>
      <c r="W36" s="115"/>
      <c r="X36" s="123"/>
      <c r="Y36" s="123"/>
      <c r="Z36" s="123"/>
      <c r="AA36" s="123"/>
      <c r="AB36" s="123"/>
      <c r="AC36" s="123"/>
      <c r="AD36" s="123"/>
      <c r="AE36" s="123"/>
      <c r="AF36" s="123"/>
      <c r="AG36" s="123"/>
      <c r="AH36" s="123"/>
      <c r="AI36" s="123"/>
      <c r="AJ36" s="123"/>
      <c r="AK36" s="123"/>
      <c r="AL36" s="123"/>
      <c r="AM36" s="123"/>
      <c r="AN36" s="123"/>
      <c r="AO36" s="123"/>
      <c r="AP36" s="123"/>
    </row>
    <row r="37" spans="1:42">
      <c r="A37" s="5"/>
      <c r="B37" s="5"/>
      <c r="C37" s="5"/>
      <c r="D37" s="5"/>
      <c r="E37" s="5"/>
      <c r="F37" s="5"/>
      <c r="G37" s="5"/>
      <c r="H37" s="5"/>
      <c r="I37" s="5"/>
      <c r="J37" s="5"/>
      <c r="K37" s="5"/>
      <c r="L37" s="5"/>
      <c r="M37" s="5"/>
      <c r="N37" s="5"/>
      <c r="O37" s="5"/>
      <c r="P37" s="5"/>
      <c r="Q37" s="5"/>
      <c r="R37" s="5"/>
      <c r="S37" s="5"/>
      <c r="T37" s="5"/>
      <c r="U37" s="5"/>
      <c r="V37" s="5"/>
      <c r="W37" s="5"/>
      <c r="X37" s="5"/>
      <c r="Y37" s="5"/>
      <c r="Z37" s="5"/>
      <c r="AA37" s="5"/>
      <c r="AH37" s="5"/>
      <c r="AI37" s="5"/>
      <c r="AJ37" s="5"/>
      <c r="AK37" s="5"/>
      <c r="AL37" s="5"/>
      <c r="AM37" s="5"/>
      <c r="AN37" s="5"/>
      <c r="AO37" s="5"/>
      <c r="AP37" s="5"/>
    </row>
    <row r="38" spans="1:42" ht="23" customHeight="1">
      <c r="A38" s="5"/>
      <c r="B38" s="5"/>
      <c r="C38" s="5"/>
      <c r="D38" s="5"/>
      <c r="E38" s="5"/>
      <c r="F38" s="5"/>
      <c r="G38" s="5"/>
      <c r="H38" s="5"/>
      <c r="I38" s="5"/>
      <c r="J38" s="5"/>
      <c r="K38" s="5"/>
      <c r="L38" s="5"/>
      <c r="N38" s="5"/>
      <c r="O38" s="14" t="s">
        <v>70</v>
      </c>
      <c r="P38" s="5" t="s">
        <v>71</v>
      </c>
      <c r="R38" s="5"/>
      <c r="S38" s="5"/>
      <c r="T38" s="5"/>
      <c r="U38" s="5"/>
      <c r="V38" s="5"/>
      <c r="W38" s="5"/>
      <c r="X38" s="5"/>
      <c r="Y38" s="5"/>
      <c r="Z38" s="5"/>
      <c r="AA38" s="5"/>
      <c r="AC38" s="16" t="s">
        <v>97</v>
      </c>
      <c r="AD38" s="5"/>
      <c r="AE38" s="5"/>
      <c r="AF38" s="7"/>
      <c r="AG38" s="5"/>
      <c r="AH38" s="5"/>
      <c r="AI38" s="5"/>
      <c r="AJ38" s="5"/>
      <c r="AK38" s="5"/>
      <c r="AL38" s="5"/>
      <c r="AM38" s="5"/>
      <c r="AN38" s="5"/>
      <c r="AO38" s="5"/>
      <c r="AP38" s="5"/>
    </row>
    <row r="39" spans="1:42" ht="23" customHeight="1">
      <c r="A39" s="5"/>
      <c r="B39" s="5"/>
      <c r="C39" s="5"/>
      <c r="D39" s="5"/>
      <c r="E39" s="5"/>
      <c r="F39" s="5"/>
      <c r="G39" s="5"/>
      <c r="H39" s="5"/>
      <c r="I39" s="5"/>
      <c r="J39" s="5"/>
      <c r="K39" s="5"/>
      <c r="L39" s="5"/>
      <c r="N39" s="5"/>
      <c r="O39" s="15" t="s">
        <v>72</v>
      </c>
      <c r="P39" s="5"/>
      <c r="Q39" s="7"/>
      <c r="R39" s="5"/>
      <c r="S39" s="5"/>
      <c r="T39" s="5"/>
      <c r="U39" s="5"/>
      <c r="V39" s="5"/>
      <c r="W39" s="5"/>
      <c r="X39" s="5"/>
      <c r="Y39" s="5"/>
      <c r="Z39" s="5"/>
      <c r="AA39" s="5"/>
      <c r="AC39" s="16" t="s">
        <v>69</v>
      </c>
      <c r="AD39" s="5"/>
      <c r="AE39" s="5"/>
      <c r="AF39" s="5"/>
      <c r="AG39" s="5"/>
      <c r="AH39" s="5"/>
      <c r="AI39" s="5"/>
      <c r="AJ39" s="5"/>
      <c r="AK39" s="5"/>
      <c r="AL39" s="5"/>
      <c r="AM39" s="5"/>
      <c r="AN39" s="5"/>
      <c r="AO39" s="5"/>
      <c r="AP39" s="5"/>
    </row>
    <row r="40" spans="1:42">
      <c r="A40" s="5"/>
      <c r="B40" s="5"/>
      <c r="C40" s="5"/>
      <c r="D40" s="5"/>
      <c r="E40" s="5"/>
      <c r="F40" s="5"/>
      <c r="G40" s="5"/>
      <c r="H40" s="5"/>
      <c r="I40" s="5"/>
      <c r="J40" s="5"/>
      <c r="K40" s="5"/>
      <c r="L40" s="5"/>
      <c r="M40" s="5"/>
      <c r="N40" s="5"/>
      <c r="O40" s="5"/>
      <c r="P40" s="5"/>
      <c r="Q40" s="5"/>
      <c r="R40" s="5"/>
      <c r="S40" s="5"/>
      <c r="T40" s="5"/>
      <c r="U40" s="5"/>
      <c r="V40" s="5"/>
      <c r="W40" s="5"/>
      <c r="X40" s="5"/>
      <c r="Y40" s="5"/>
      <c r="Z40" s="5"/>
      <c r="AA40" s="5"/>
      <c r="AP40" s="5"/>
    </row>
  </sheetData>
  <sheetProtection algorithmName="SHA-512" hashValue="Ob/NvqkHJN6ETZQWhF4YHKdJT/YbwFcy5I+yDz+oxojvZkd47IK6F7UOUmFnyzd9IvGcDZOzW8U30DVuzURfnQ==" saltValue="ae8soIZPeoeAQQjliV+irA==" spinCount="100000" sheet="1" selectLockedCells="1"/>
  <mergeCells count="146">
    <mergeCell ref="A1:AP1"/>
    <mergeCell ref="H25:Q25"/>
    <mergeCell ref="X31:AP31"/>
    <mergeCell ref="X32:AP32"/>
    <mergeCell ref="X33:AP33"/>
    <mergeCell ref="R29:W29"/>
    <mergeCell ref="B30:G30"/>
    <mergeCell ref="H30:Q30"/>
    <mergeCell ref="R30:W30"/>
    <mergeCell ref="H27:Q27"/>
    <mergeCell ref="R27:W27"/>
    <mergeCell ref="R21:W21"/>
    <mergeCell ref="X21:AP21"/>
    <mergeCell ref="X25:AP25"/>
    <mergeCell ref="X26:AP26"/>
    <mergeCell ref="X27:AP27"/>
    <mergeCell ref="X28:AP28"/>
    <mergeCell ref="X29:AP29"/>
    <mergeCell ref="X30:AP30"/>
    <mergeCell ref="A19:A21"/>
    <mergeCell ref="B19:G19"/>
    <mergeCell ref="H19:Q19"/>
    <mergeCell ref="R19:W19"/>
    <mergeCell ref="X19:AP19"/>
    <mergeCell ref="A34:A36"/>
    <mergeCell ref="X35:AP35"/>
    <mergeCell ref="B36:G36"/>
    <mergeCell ref="A22:A24"/>
    <mergeCell ref="B22:G22"/>
    <mergeCell ref="H22:Q22"/>
    <mergeCell ref="R22:W22"/>
    <mergeCell ref="X22:AP22"/>
    <mergeCell ref="B23:G23"/>
    <mergeCell ref="H23:Q23"/>
    <mergeCell ref="R20:W20"/>
    <mergeCell ref="X20:AP20"/>
    <mergeCell ref="B21:G21"/>
    <mergeCell ref="R23:W23"/>
    <mergeCell ref="X23:AP23"/>
    <mergeCell ref="B24:G24"/>
    <mergeCell ref="H24:Q24"/>
    <mergeCell ref="R24:W24"/>
    <mergeCell ref="X24:AP24"/>
    <mergeCell ref="H21:Q21"/>
    <mergeCell ref="R17:W17"/>
    <mergeCell ref="X17:AP17"/>
    <mergeCell ref="B18:G18"/>
    <mergeCell ref="H18:Q18"/>
    <mergeCell ref="R18:W18"/>
    <mergeCell ref="X18:AP18"/>
    <mergeCell ref="R36:W36"/>
    <mergeCell ref="X36:AP36"/>
    <mergeCell ref="B34:G34"/>
    <mergeCell ref="H34:Q34"/>
    <mergeCell ref="R34:W34"/>
    <mergeCell ref="X34:AP34"/>
    <mergeCell ref="B35:G35"/>
    <mergeCell ref="H35:Q35"/>
    <mergeCell ref="R35:W35"/>
    <mergeCell ref="R31:W31"/>
    <mergeCell ref="B32:G32"/>
    <mergeCell ref="H32:Q32"/>
    <mergeCell ref="R32:W32"/>
    <mergeCell ref="B33:G33"/>
    <mergeCell ref="H33:Q33"/>
    <mergeCell ref="R33:W33"/>
    <mergeCell ref="B20:G20"/>
    <mergeCell ref="H20:Q20"/>
    <mergeCell ref="A16:A18"/>
    <mergeCell ref="B16:G16"/>
    <mergeCell ref="H16:Q16"/>
    <mergeCell ref="R16:W16"/>
    <mergeCell ref="X16:AP16"/>
    <mergeCell ref="B17:G17"/>
    <mergeCell ref="H17:Q17"/>
    <mergeCell ref="H36:Q36"/>
    <mergeCell ref="A28:A30"/>
    <mergeCell ref="B28:G28"/>
    <mergeCell ref="H28:Q28"/>
    <mergeCell ref="R28:W28"/>
    <mergeCell ref="B29:G29"/>
    <mergeCell ref="H29:Q29"/>
    <mergeCell ref="A25:A27"/>
    <mergeCell ref="B25:G25"/>
    <mergeCell ref="R25:W25"/>
    <mergeCell ref="B26:G26"/>
    <mergeCell ref="H26:Q26"/>
    <mergeCell ref="R26:W26"/>
    <mergeCell ref="B27:G27"/>
    <mergeCell ref="A31:A33"/>
    <mergeCell ref="B31:G31"/>
    <mergeCell ref="H31:Q31"/>
    <mergeCell ref="R3:AP3"/>
    <mergeCell ref="X4:AP4"/>
    <mergeCell ref="X15:AP15"/>
    <mergeCell ref="X14:AP14"/>
    <mergeCell ref="X13:AP13"/>
    <mergeCell ref="X12:AP12"/>
    <mergeCell ref="X10:AP10"/>
    <mergeCell ref="X11:AP11"/>
    <mergeCell ref="X9:AP9"/>
    <mergeCell ref="R4:W4"/>
    <mergeCell ref="R5:W5"/>
    <mergeCell ref="R6:W6"/>
    <mergeCell ref="X8:AP8"/>
    <mergeCell ref="X7:AP7"/>
    <mergeCell ref="X6:AP6"/>
    <mergeCell ref="X5:AP5"/>
    <mergeCell ref="R11:W11"/>
    <mergeCell ref="H15:Q15"/>
    <mergeCell ref="R15:W15"/>
    <mergeCell ref="A13:A15"/>
    <mergeCell ref="B13:G13"/>
    <mergeCell ref="H13:Q13"/>
    <mergeCell ref="R13:W13"/>
    <mergeCell ref="B14:G14"/>
    <mergeCell ref="H14:Q14"/>
    <mergeCell ref="R14:W14"/>
    <mergeCell ref="B15:G15"/>
    <mergeCell ref="B12:G12"/>
    <mergeCell ref="H12:Q12"/>
    <mergeCell ref="R12:W12"/>
    <mergeCell ref="B9:G9"/>
    <mergeCell ref="H9:Q9"/>
    <mergeCell ref="R9:W9"/>
    <mergeCell ref="A10:A12"/>
    <mergeCell ref="B10:G10"/>
    <mergeCell ref="H10:Q10"/>
    <mergeCell ref="R10:W10"/>
    <mergeCell ref="B11:G11"/>
    <mergeCell ref="A7:A9"/>
    <mergeCell ref="B7:G7"/>
    <mergeCell ref="H7:Q7"/>
    <mergeCell ref="R7:W7"/>
    <mergeCell ref="B8:G8"/>
    <mergeCell ref="H8:Q8"/>
    <mergeCell ref="R8:W8"/>
    <mergeCell ref="A4:A6"/>
    <mergeCell ref="B4:G4"/>
    <mergeCell ref="B5:G5"/>
    <mergeCell ref="B6:G6"/>
    <mergeCell ref="H6:Q6"/>
    <mergeCell ref="H5:Q5"/>
    <mergeCell ref="H4:Q4"/>
    <mergeCell ref="B3:Q3"/>
    <mergeCell ref="H11:Q11"/>
  </mergeCells>
  <phoneticPr fontId="2"/>
  <printOptions horizontalCentered="1" verticalCentered="1"/>
  <pageMargins left="0.39370078740157483" right="0.39370078740157483" top="0.39370078740157483" bottom="0.39370078740157483" header="0.31496062992125984" footer="0.31496062992125984"/>
  <pageSetup paperSize="9" scale="61" orientation="portrait" copies="1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ED31B-6DA7-244C-8CE6-596474117642}">
  <sheetPr>
    <pageSetUpPr autoPageBreaks="0"/>
  </sheetPr>
  <dimension ref="B1:CF78"/>
  <sheetViews>
    <sheetView zoomScaleNormal="100" zoomScaleSheetLayoutView="130" workbookViewId="0">
      <selection activeCell="H8" sqref="H8:Q8"/>
    </sheetView>
  </sheetViews>
  <sheetFormatPr baseColWidth="10" defaultColWidth="7.5703125" defaultRowHeight="18"/>
  <cols>
    <col min="1" max="55" width="2.7109375" style="39" customWidth="1"/>
    <col min="56" max="74" width="2.7109375" style="43" customWidth="1"/>
    <col min="75" max="84" width="2.7109375" style="66" customWidth="1"/>
    <col min="85" max="86" width="2.7109375" style="39" customWidth="1"/>
    <col min="87" max="16384" width="7.5703125" style="39"/>
  </cols>
  <sheetData>
    <row r="1" spans="2:72">
      <c r="AJ1" s="39" t="s">
        <v>176</v>
      </c>
    </row>
    <row r="2" spans="2:72" ht="22.75" customHeight="1" thickBot="1">
      <c r="B2" s="169" t="s">
        <v>145</v>
      </c>
      <c r="C2" s="169"/>
      <c r="D2" s="169"/>
      <c r="E2" s="169"/>
      <c r="F2" s="40"/>
      <c r="G2" s="35"/>
      <c r="M2" s="34"/>
      <c r="AJ2" s="39" t="s">
        <v>175</v>
      </c>
    </row>
    <row r="3" spans="2:72" ht="22.75" customHeight="1">
      <c r="B3" s="177" t="s">
        <v>144</v>
      </c>
      <c r="C3" s="178"/>
      <c r="D3" s="178"/>
      <c r="E3" s="178"/>
      <c r="F3" s="178"/>
      <c r="G3" s="179"/>
      <c r="H3" s="171" t="s">
        <v>174</v>
      </c>
      <c r="I3" s="172"/>
      <c r="J3" s="172"/>
      <c r="K3" s="172"/>
      <c r="L3" s="172"/>
      <c r="M3" s="172"/>
      <c r="N3" s="172"/>
      <c r="O3" s="172"/>
      <c r="P3" s="172"/>
      <c r="Q3" s="172"/>
      <c r="R3" s="172"/>
      <c r="S3" s="172"/>
      <c r="T3" s="172"/>
      <c r="U3" s="172"/>
      <c r="V3" s="172"/>
      <c r="W3" s="173"/>
      <c r="X3" s="41"/>
      <c r="Y3" s="41"/>
      <c r="Z3" s="141" t="s">
        <v>143</v>
      </c>
      <c r="AA3" s="142"/>
      <c r="AB3" s="142"/>
      <c r="AC3" s="142"/>
      <c r="AD3" s="142"/>
      <c r="AE3" s="142"/>
      <c r="AF3" s="142"/>
      <c r="AG3" s="142"/>
      <c r="AH3" s="142"/>
      <c r="AI3" s="142"/>
      <c r="AJ3" s="142"/>
      <c r="AK3" s="142"/>
      <c r="AL3" s="142"/>
      <c r="AM3" s="142"/>
      <c r="AN3" s="142"/>
      <c r="AO3" s="142"/>
      <c r="AP3" s="142"/>
      <c r="AQ3" s="142"/>
      <c r="AR3" s="142"/>
      <c r="AS3" s="142"/>
      <c r="AT3" s="142"/>
      <c r="AU3" s="142"/>
      <c r="AV3" s="142"/>
      <c r="AW3" s="143"/>
    </row>
    <row r="4" spans="2:72" ht="22.75" customHeight="1">
      <c r="B4" s="156" t="s">
        <v>142</v>
      </c>
      <c r="C4" s="157"/>
      <c r="D4" s="157"/>
      <c r="E4" s="157"/>
      <c r="F4" s="157"/>
      <c r="G4" s="158"/>
      <c r="H4" s="174">
        <f>石綿分析依頼書!K25</f>
        <v>0</v>
      </c>
      <c r="I4" s="175"/>
      <c r="J4" s="175"/>
      <c r="K4" s="175"/>
      <c r="L4" s="175"/>
      <c r="M4" s="175"/>
      <c r="N4" s="175"/>
      <c r="O4" s="175"/>
      <c r="P4" s="175"/>
      <c r="Q4" s="175"/>
      <c r="R4" s="175"/>
      <c r="S4" s="175"/>
      <c r="T4" s="175"/>
      <c r="U4" s="175"/>
      <c r="V4" s="175"/>
      <c r="W4" s="176"/>
      <c r="X4" s="41"/>
      <c r="Y4" s="41"/>
      <c r="Z4" s="184" t="s">
        <v>173</v>
      </c>
      <c r="AA4" s="185"/>
      <c r="AB4" s="185"/>
      <c r="AC4" s="185"/>
      <c r="AD4" s="185"/>
      <c r="AE4" s="186"/>
      <c r="AF4" s="191" t="s">
        <v>141</v>
      </c>
      <c r="AG4" s="192"/>
      <c r="AH4" s="192"/>
      <c r="AI4" s="192"/>
      <c r="AJ4" s="192"/>
      <c r="AK4" s="192"/>
      <c r="AL4" s="192"/>
      <c r="AM4" s="192"/>
      <c r="AN4" s="192"/>
      <c r="AO4" s="192"/>
      <c r="AP4" s="192"/>
      <c r="AQ4" s="192"/>
      <c r="AR4" s="192"/>
      <c r="AS4" s="192"/>
      <c r="AT4" s="192"/>
      <c r="AU4" s="192"/>
      <c r="AV4" s="192"/>
      <c r="AW4" s="193"/>
    </row>
    <row r="5" spans="2:72" ht="22.75" customHeight="1">
      <c r="B5" s="156" t="s">
        <v>140</v>
      </c>
      <c r="C5" s="157"/>
      <c r="D5" s="157"/>
      <c r="E5" s="157"/>
      <c r="F5" s="157"/>
      <c r="G5" s="158"/>
      <c r="H5" s="133" t="s">
        <v>139</v>
      </c>
      <c r="I5" s="134"/>
      <c r="J5" s="134"/>
      <c r="K5" s="134"/>
      <c r="L5" s="134"/>
      <c r="M5" s="135" t="str">
        <f>IF(H5="特急納期","特急が指定されています","")</f>
        <v/>
      </c>
      <c r="N5" s="135"/>
      <c r="O5" s="135"/>
      <c r="P5" s="135"/>
      <c r="Q5" s="135"/>
      <c r="R5" s="135"/>
      <c r="S5" s="135"/>
      <c r="T5" s="135"/>
      <c r="U5" s="135"/>
      <c r="V5" s="135"/>
      <c r="W5" s="136"/>
      <c r="X5" s="41"/>
      <c r="Y5" s="41"/>
      <c r="Z5" s="187" t="s">
        <v>172</v>
      </c>
      <c r="AA5" s="188"/>
      <c r="AB5" s="188"/>
      <c r="AC5" s="188"/>
      <c r="AD5" s="188"/>
      <c r="AE5" s="188"/>
      <c r="AF5" s="194"/>
      <c r="AG5" s="195"/>
      <c r="AH5" s="195"/>
      <c r="AI5" s="195"/>
      <c r="AJ5" s="195"/>
      <c r="AK5" s="195"/>
      <c r="AL5" s="195"/>
      <c r="AM5" s="195"/>
      <c r="AN5" s="195"/>
      <c r="AO5" s="195"/>
      <c r="AP5" s="195"/>
      <c r="AQ5" s="195"/>
      <c r="AR5" s="195"/>
      <c r="AS5" s="195"/>
      <c r="AT5" s="195"/>
      <c r="AU5" s="195"/>
      <c r="AV5" s="195"/>
      <c r="AW5" s="196"/>
    </row>
    <row r="6" spans="2:72" ht="22.75" customHeight="1">
      <c r="B6" s="156" t="s">
        <v>138</v>
      </c>
      <c r="C6" s="157"/>
      <c r="D6" s="157"/>
      <c r="E6" s="157"/>
      <c r="F6" s="157"/>
      <c r="G6" s="158"/>
      <c r="H6" s="138"/>
      <c r="I6" s="138"/>
      <c r="J6" s="138"/>
      <c r="K6" s="138"/>
      <c r="L6" s="138"/>
      <c r="M6" s="138"/>
      <c r="N6" s="138"/>
      <c r="O6" s="138"/>
      <c r="P6" s="138"/>
      <c r="Q6" s="138"/>
      <c r="R6" s="138"/>
      <c r="S6" s="138"/>
      <c r="T6" s="138"/>
      <c r="U6" s="138"/>
      <c r="V6" s="138"/>
      <c r="W6" s="139"/>
      <c r="X6" s="41"/>
      <c r="Y6" s="41"/>
      <c r="Z6" s="187" t="s">
        <v>171</v>
      </c>
      <c r="AA6" s="188"/>
      <c r="AB6" s="188"/>
      <c r="AC6" s="188"/>
      <c r="AD6" s="188"/>
      <c r="AE6" s="188"/>
      <c r="AF6" s="194"/>
      <c r="AG6" s="195"/>
      <c r="AH6" s="195"/>
      <c r="AI6" s="195"/>
      <c r="AJ6" s="195"/>
      <c r="AK6" s="195"/>
      <c r="AL6" s="195"/>
      <c r="AM6" s="195"/>
      <c r="AN6" s="195"/>
      <c r="AO6" s="195"/>
      <c r="AP6" s="195"/>
      <c r="AQ6" s="195"/>
      <c r="AR6" s="195"/>
      <c r="AS6" s="195"/>
      <c r="AT6" s="195"/>
      <c r="AU6" s="195"/>
      <c r="AV6" s="195"/>
      <c r="AW6" s="196"/>
    </row>
    <row r="7" spans="2:72" ht="22.75" customHeight="1">
      <c r="B7" s="156" t="s">
        <v>137</v>
      </c>
      <c r="C7" s="157"/>
      <c r="D7" s="157"/>
      <c r="E7" s="157"/>
      <c r="F7" s="157"/>
      <c r="G7" s="158"/>
      <c r="H7" s="138"/>
      <c r="I7" s="138"/>
      <c r="J7" s="138"/>
      <c r="K7" s="138"/>
      <c r="L7" s="138"/>
      <c r="M7" s="138"/>
      <c r="N7" s="138"/>
      <c r="O7" s="138"/>
      <c r="P7" s="138"/>
      <c r="Q7" s="138"/>
      <c r="R7" s="138"/>
      <c r="S7" s="138"/>
      <c r="T7" s="138"/>
      <c r="U7" s="138"/>
      <c r="V7" s="138"/>
      <c r="W7" s="139"/>
      <c r="X7" s="41"/>
      <c r="Y7" s="41"/>
      <c r="Z7" s="187" t="s">
        <v>170</v>
      </c>
      <c r="AA7" s="188"/>
      <c r="AB7" s="188"/>
      <c r="AC7" s="188"/>
      <c r="AD7" s="188"/>
      <c r="AE7" s="188"/>
      <c r="AF7" s="194"/>
      <c r="AG7" s="195"/>
      <c r="AH7" s="195"/>
      <c r="AI7" s="195"/>
      <c r="AJ7" s="195"/>
      <c r="AK7" s="195"/>
      <c r="AL7" s="195"/>
      <c r="AM7" s="195"/>
      <c r="AN7" s="195"/>
      <c r="AO7" s="195"/>
      <c r="AP7" s="195"/>
      <c r="AQ7" s="195"/>
      <c r="AR7" s="195"/>
      <c r="AS7" s="195"/>
      <c r="AT7" s="195"/>
      <c r="AU7" s="195"/>
      <c r="AV7" s="195"/>
      <c r="AW7" s="196"/>
    </row>
    <row r="8" spans="2:72" ht="22.75" customHeight="1" thickBot="1">
      <c r="B8" s="156" t="s">
        <v>136</v>
      </c>
      <c r="C8" s="157"/>
      <c r="D8" s="157"/>
      <c r="E8" s="157"/>
      <c r="F8" s="157"/>
      <c r="G8" s="158"/>
      <c r="H8" s="138"/>
      <c r="I8" s="138"/>
      <c r="J8" s="138"/>
      <c r="K8" s="138"/>
      <c r="L8" s="138"/>
      <c r="M8" s="138"/>
      <c r="N8" s="138"/>
      <c r="O8" s="138"/>
      <c r="P8" s="138"/>
      <c r="Q8" s="138"/>
      <c r="R8" s="138"/>
      <c r="S8" s="138"/>
      <c r="T8" s="138"/>
      <c r="U8" s="138"/>
      <c r="V8" s="138"/>
      <c r="W8" s="139"/>
      <c r="X8" s="41"/>
      <c r="Y8" s="41"/>
      <c r="Z8" s="189" t="s">
        <v>169</v>
      </c>
      <c r="AA8" s="190"/>
      <c r="AB8" s="190"/>
      <c r="AC8" s="190"/>
      <c r="AD8" s="190"/>
      <c r="AE8" s="190"/>
      <c r="AF8" s="144"/>
      <c r="AG8" s="145"/>
      <c r="AH8" s="145"/>
      <c r="AI8" s="145"/>
      <c r="AJ8" s="145"/>
      <c r="AK8" s="145"/>
      <c r="AL8" s="145"/>
      <c r="AM8" s="145"/>
      <c r="AN8" s="145"/>
      <c r="AO8" s="145"/>
      <c r="AP8" s="145"/>
      <c r="AQ8" s="145"/>
      <c r="AR8" s="145"/>
      <c r="AS8" s="145"/>
      <c r="AT8" s="145"/>
      <c r="AU8" s="145"/>
      <c r="AV8" s="145"/>
      <c r="AW8" s="146"/>
    </row>
    <row r="9" spans="2:72" ht="22.75" customHeight="1">
      <c r="B9" s="156" t="s">
        <v>135</v>
      </c>
      <c r="C9" s="157"/>
      <c r="D9" s="157"/>
      <c r="E9" s="157"/>
      <c r="F9" s="157"/>
      <c r="G9" s="158"/>
      <c r="H9" s="138"/>
      <c r="I9" s="138"/>
      <c r="J9" s="138"/>
      <c r="K9" s="138"/>
      <c r="L9" s="138"/>
      <c r="M9" s="138"/>
      <c r="N9" s="138"/>
      <c r="O9" s="138"/>
      <c r="P9" s="138"/>
      <c r="Q9" s="138"/>
      <c r="R9" s="138"/>
      <c r="S9" s="138"/>
      <c r="T9" s="138"/>
      <c r="U9" s="138"/>
      <c r="V9" s="138"/>
      <c r="W9" s="139"/>
      <c r="X9" s="41"/>
      <c r="Y9" s="41"/>
      <c r="Z9" s="41"/>
      <c r="AA9" s="41"/>
      <c r="AB9" s="41"/>
      <c r="AC9" s="41"/>
      <c r="AD9" s="41"/>
      <c r="AE9" s="41"/>
      <c r="AF9" s="41"/>
      <c r="AG9" s="41"/>
      <c r="AH9" s="41"/>
    </row>
    <row r="10" spans="2:72" ht="22.75" customHeight="1" thickBot="1">
      <c r="B10" s="156" t="s">
        <v>134</v>
      </c>
      <c r="C10" s="157"/>
      <c r="D10" s="157"/>
      <c r="E10" s="157"/>
      <c r="F10" s="157"/>
      <c r="G10" s="158"/>
      <c r="H10" s="153"/>
      <c r="I10" s="138"/>
      <c r="J10" s="138"/>
      <c r="K10" s="138"/>
      <c r="L10" s="138"/>
      <c r="M10" s="138"/>
      <c r="N10" s="138"/>
      <c r="O10" s="138"/>
      <c r="P10" s="138"/>
      <c r="Q10" s="138"/>
      <c r="R10" s="138"/>
      <c r="S10" s="138"/>
      <c r="T10" s="138"/>
      <c r="U10" s="138"/>
      <c r="V10" s="138"/>
      <c r="W10" s="139"/>
      <c r="X10" s="42"/>
      <c r="Y10" s="42"/>
      <c r="Z10" s="42"/>
      <c r="AA10" s="42"/>
      <c r="AB10" s="42"/>
      <c r="AC10" s="42"/>
      <c r="AD10" s="42"/>
      <c r="AE10" s="42"/>
      <c r="AF10" s="42"/>
      <c r="AG10" s="42"/>
      <c r="AH10" s="42"/>
    </row>
    <row r="11" spans="2:72" ht="22.75" customHeight="1" thickBot="1">
      <c r="B11" s="159" t="s">
        <v>133</v>
      </c>
      <c r="C11" s="160"/>
      <c r="D11" s="160"/>
      <c r="E11" s="160"/>
      <c r="F11" s="160"/>
      <c r="G11" s="161"/>
      <c r="H11" s="154"/>
      <c r="I11" s="154"/>
      <c r="J11" s="154"/>
      <c r="K11" s="154"/>
      <c r="L11" s="154"/>
      <c r="M11" s="154"/>
      <c r="N11" s="154"/>
      <c r="O11" s="154"/>
      <c r="P11" s="154"/>
      <c r="Q11" s="154"/>
      <c r="R11" s="154"/>
      <c r="S11" s="154"/>
      <c r="T11" s="154"/>
      <c r="U11" s="154"/>
      <c r="V11" s="154"/>
      <c r="W11" s="155"/>
      <c r="X11" s="164" t="s">
        <v>168</v>
      </c>
      <c r="Y11" s="165"/>
      <c r="Z11" s="165"/>
      <c r="AA11" s="165"/>
      <c r="AB11" s="165"/>
      <c r="AC11" s="165"/>
      <c r="AD11" s="165"/>
      <c r="AE11" s="166">
        <f>石綿分析依頼書!F45</f>
        <v>0</v>
      </c>
      <c r="AF11" s="167"/>
      <c r="AG11" s="167"/>
      <c r="AH11" s="167"/>
      <c r="AI11" s="167"/>
      <c r="AJ11" s="167"/>
      <c r="AK11" s="167"/>
      <c r="AL11" s="167"/>
      <c r="AM11" s="167"/>
      <c r="AN11" s="168"/>
      <c r="BB11" s="43"/>
    </row>
    <row r="12" spans="2:72" ht="22.75" customHeight="1">
      <c r="B12" s="34"/>
      <c r="C12" s="34"/>
      <c r="D12" s="34"/>
      <c r="E12" s="34"/>
      <c r="F12" s="34"/>
      <c r="G12" s="34"/>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row>
    <row r="13" spans="2:72" ht="22.75" customHeight="1" thickBot="1">
      <c r="B13" s="163" t="s">
        <v>132</v>
      </c>
      <c r="C13" s="163"/>
      <c r="D13" s="163"/>
      <c r="E13" s="163"/>
    </row>
    <row r="14" spans="2:72" ht="22.75" customHeight="1">
      <c r="B14" s="162" t="s">
        <v>131</v>
      </c>
      <c r="C14" s="137"/>
      <c r="D14" s="137" t="s">
        <v>130</v>
      </c>
      <c r="E14" s="137"/>
      <c r="F14" s="137"/>
      <c r="G14" s="137"/>
      <c r="H14" s="137"/>
      <c r="I14" s="137" t="s">
        <v>129</v>
      </c>
      <c r="J14" s="137"/>
      <c r="K14" s="137"/>
      <c r="L14" s="137"/>
      <c r="M14" s="137"/>
      <c r="N14" s="137"/>
      <c r="O14" s="137"/>
      <c r="P14" s="137"/>
      <c r="Q14" s="137" t="s">
        <v>128</v>
      </c>
      <c r="R14" s="137"/>
      <c r="S14" s="137"/>
      <c r="T14" s="137"/>
      <c r="U14" s="137" t="s">
        <v>127</v>
      </c>
      <c r="V14" s="137"/>
      <c r="W14" s="137"/>
      <c r="X14" s="137"/>
      <c r="Y14" s="137"/>
      <c r="Z14" s="137"/>
      <c r="AA14" s="137"/>
      <c r="AB14" s="137" t="s">
        <v>126</v>
      </c>
      <c r="AC14" s="137"/>
      <c r="AD14" s="137"/>
      <c r="AE14" s="137"/>
      <c r="AF14" s="137" t="s">
        <v>125</v>
      </c>
      <c r="AG14" s="137"/>
      <c r="AH14" s="137"/>
      <c r="AI14" s="137" t="s">
        <v>124</v>
      </c>
      <c r="AJ14" s="137"/>
      <c r="AK14" s="137"/>
      <c r="AL14" s="180" t="s">
        <v>167</v>
      </c>
      <c r="AM14" s="180"/>
      <c r="AN14" s="181"/>
      <c r="AO14" s="41"/>
      <c r="AP14" s="41"/>
      <c r="AQ14" s="41"/>
      <c r="AR14" s="41"/>
      <c r="AU14" s="41"/>
      <c r="AV14" s="41"/>
      <c r="AW14" s="41"/>
      <c r="AX14" s="41"/>
      <c r="AY14" s="41"/>
      <c r="AZ14" s="41"/>
      <c r="BA14" s="41"/>
      <c r="BB14" s="41"/>
      <c r="BC14" s="41"/>
      <c r="BD14" s="45"/>
      <c r="BE14" s="45"/>
      <c r="BF14" s="45"/>
      <c r="BG14" s="45"/>
      <c r="BK14" s="45"/>
      <c r="BL14" s="45"/>
      <c r="BM14" s="45"/>
      <c r="BN14" s="45"/>
      <c r="BO14" s="45"/>
      <c r="BP14" s="45"/>
      <c r="BQ14" s="45"/>
      <c r="BR14" s="45"/>
      <c r="BS14" s="45"/>
      <c r="BT14" s="45"/>
    </row>
    <row r="15" spans="2:72" ht="22.75" customHeight="1">
      <c r="B15" s="147">
        <v>1</v>
      </c>
      <c r="C15" s="148"/>
      <c r="D15" s="131"/>
      <c r="E15" s="131"/>
      <c r="F15" s="131"/>
      <c r="G15" s="131"/>
      <c r="H15" s="131"/>
      <c r="I15" s="131" t="str">
        <f>IF(ISBLANK(試料情報!H8),"",試料情報!H8)</f>
        <v/>
      </c>
      <c r="J15" s="131"/>
      <c r="K15" s="131"/>
      <c r="L15" s="131"/>
      <c r="M15" s="131"/>
      <c r="N15" s="131"/>
      <c r="O15" s="131"/>
      <c r="P15" s="131"/>
      <c r="Q15" s="140" t="str">
        <f>IF(ISBLANK(試料情報!H9),"",試料情報!H9)</f>
        <v/>
      </c>
      <c r="R15" s="131"/>
      <c r="S15" s="131"/>
      <c r="T15" s="131"/>
      <c r="U15" s="131" t="str">
        <f>IF(ISBLANK(試料情報!X8),"",試料情報!X8)</f>
        <v/>
      </c>
      <c r="V15" s="131"/>
      <c r="W15" s="131"/>
      <c r="X15" s="131"/>
      <c r="Y15" s="131"/>
      <c r="Z15" s="131"/>
      <c r="AA15" s="131"/>
      <c r="AB15" s="131"/>
      <c r="AC15" s="131"/>
      <c r="AD15" s="131"/>
      <c r="AE15" s="131"/>
      <c r="AF15" s="131"/>
      <c r="AG15" s="131"/>
      <c r="AH15" s="131"/>
      <c r="AI15" s="132"/>
      <c r="AJ15" s="132"/>
      <c r="AK15" s="132"/>
      <c r="AL15" s="182"/>
      <c r="AM15" s="182"/>
      <c r="AN15" s="183"/>
      <c r="AO15" s="41"/>
      <c r="AP15" s="41"/>
      <c r="AQ15" s="41"/>
      <c r="AR15" s="41"/>
      <c r="AU15" s="41"/>
      <c r="AV15" s="41"/>
      <c r="AW15" s="41"/>
      <c r="AX15" s="41"/>
      <c r="AY15" s="41"/>
      <c r="AZ15" s="41"/>
      <c r="BA15" s="41"/>
      <c r="BB15" s="41"/>
      <c r="BC15" s="41"/>
      <c r="BD15" s="45"/>
      <c r="BE15" s="67" t="str">
        <f t="shared" ref="BE15:BE44" si="0">IF(AND(AF15="〇",AI15="〇"),"定性+断面+定量",IF(AF15="〇","定性+断面写真",IF(AI15="〇","定性+定量","定性分析")))</f>
        <v>定性分析</v>
      </c>
      <c r="BF15" s="45"/>
      <c r="BG15" s="45"/>
      <c r="BK15" s="68" t="s">
        <v>166</v>
      </c>
      <c r="BL15" s="45"/>
      <c r="BM15" s="45"/>
      <c r="BN15" s="45"/>
      <c r="BO15" s="45">
        <f>COUNTIF(AF15:AH44,"〇")</f>
        <v>0</v>
      </c>
      <c r="BP15" s="45"/>
      <c r="BQ15" s="45" t="str">
        <f>BK15&amp;BO15</f>
        <v>断面写真:0</v>
      </c>
      <c r="BR15" s="45"/>
      <c r="BS15" s="45"/>
      <c r="BT15" s="45"/>
    </row>
    <row r="16" spans="2:72" ht="22.75" customHeight="1">
      <c r="B16" s="147">
        <v>2</v>
      </c>
      <c r="C16" s="148"/>
      <c r="D16" s="131"/>
      <c r="E16" s="131"/>
      <c r="F16" s="131"/>
      <c r="G16" s="131"/>
      <c r="H16" s="131"/>
      <c r="I16" s="131" t="str">
        <f>IF(ISBLANK(試料情報!H11),"",試料情報!H11)</f>
        <v/>
      </c>
      <c r="J16" s="131"/>
      <c r="K16" s="131"/>
      <c r="L16" s="131"/>
      <c r="M16" s="131"/>
      <c r="N16" s="131"/>
      <c r="O16" s="131"/>
      <c r="P16" s="131"/>
      <c r="Q16" s="140" t="str">
        <f>IF(ISBLANK(試料情報!H12),"",試料情報!H12)</f>
        <v/>
      </c>
      <c r="R16" s="131"/>
      <c r="S16" s="131"/>
      <c r="T16" s="131"/>
      <c r="U16" s="131" t="str">
        <f>IF(ISBLANK(試料情報!X11),"",試料情報!X11)</f>
        <v/>
      </c>
      <c r="V16" s="131"/>
      <c r="W16" s="131"/>
      <c r="X16" s="131"/>
      <c r="Y16" s="131"/>
      <c r="Z16" s="131"/>
      <c r="AA16" s="131"/>
      <c r="AB16" s="131"/>
      <c r="AC16" s="131"/>
      <c r="AD16" s="131"/>
      <c r="AE16" s="131"/>
      <c r="AF16" s="131"/>
      <c r="AG16" s="131"/>
      <c r="AH16" s="131"/>
      <c r="AI16" s="132"/>
      <c r="AJ16" s="132"/>
      <c r="AK16" s="132"/>
      <c r="AL16" s="182"/>
      <c r="AM16" s="182"/>
      <c r="AN16" s="183"/>
      <c r="AO16" s="41"/>
      <c r="AP16" s="41"/>
      <c r="AQ16" s="41"/>
      <c r="AR16" s="41"/>
      <c r="AU16" s="41"/>
      <c r="AV16" s="41"/>
      <c r="AW16" s="41"/>
      <c r="AX16" s="41"/>
      <c r="AY16" s="41"/>
      <c r="AZ16" s="41"/>
      <c r="BA16" s="41"/>
      <c r="BB16" s="41"/>
      <c r="BC16" s="41"/>
      <c r="BD16" s="45"/>
      <c r="BE16" s="67" t="str">
        <f t="shared" si="0"/>
        <v>定性分析</v>
      </c>
      <c r="BF16" s="45"/>
      <c r="BG16" s="45"/>
      <c r="BK16" s="45" t="s">
        <v>165</v>
      </c>
      <c r="BL16" s="45"/>
      <c r="BM16" s="45"/>
      <c r="BN16" s="45"/>
      <c r="BO16" s="45">
        <f>COUNTIF(AI15:AK44,"〇")</f>
        <v>0</v>
      </c>
      <c r="BP16" s="45"/>
      <c r="BQ16" s="45" t="str">
        <f>BK16&amp;BO16</f>
        <v>定量分析:0</v>
      </c>
      <c r="BR16" s="45"/>
      <c r="BS16" s="45"/>
      <c r="BT16" s="45"/>
    </row>
    <row r="17" spans="2:72" ht="22.75" customHeight="1">
      <c r="B17" s="147">
        <v>3</v>
      </c>
      <c r="C17" s="148"/>
      <c r="D17" s="131"/>
      <c r="E17" s="131"/>
      <c r="F17" s="131"/>
      <c r="G17" s="131"/>
      <c r="H17" s="131"/>
      <c r="I17" s="131" t="str">
        <f>IF(ISBLANK(試料情報!H14),"",試料情報!H14)</f>
        <v/>
      </c>
      <c r="J17" s="131"/>
      <c r="K17" s="131"/>
      <c r="L17" s="131"/>
      <c r="M17" s="131"/>
      <c r="N17" s="131"/>
      <c r="O17" s="131"/>
      <c r="P17" s="131"/>
      <c r="Q17" s="140" t="str">
        <f>IF(ISBLANK(試料情報!H15),"",試料情報!H15)</f>
        <v/>
      </c>
      <c r="R17" s="131"/>
      <c r="S17" s="131"/>
      <c r="T17" s="131"/>
      <c r="U17" s="131" t="str">
        <f>IF(ISBLANK(試料情報!X14),"",試料情報!X14)</f>
        <v/>
      </c>
      <c r="V17" s="131"/>
      <c r="W17" s="131"/>
      <c r="X17" s="131"/>
      <c r="Y17" s="131"/>
      <c r="Z17" s="131"/>
      <c r="AA17" s="131"/>
      <c r="AB17" s="131"/>
      <c r="AC17" s="131"/>
      <c r="AD17" s="131"/>
      <c r="AE17" s="131"/>
      <c r="AF17" s="131"/>
      <c r="AG17" s="131"/>
      <c r="AH17" s="131"/>
      <c r="AI17" s="132"/>
      <c r="AJ17" s="132"/>
      <c r="AK17" s="132"/>
      <c r="AL17" s="182"/>
      <c r="AM17" s="182"/>
      <c r="AN17" s="183"/>
      <c r="AO17" s="41"/>
      <c r="AP17" s="41"/>
      <c r="AQ17" s="41"/>
      <c r="AR17" s="41"/>
      <c r="AU17" s="41"/>
      <c r="AV17" s="41"/>
      <c r="AW17" s="41"/>
      <c r="AX17" s="41"/>
      <c r="AY17" s="41"/>
      <c r="AZ17" s="41"/>
      <c r="BA17" s="41"/>
      <c r="BB17" s="41"/>
      <c r="BC17" s="41"/>
      <c r="BD17" s="45"/>
      <c r="BE17" s="67" t="str">
        <f t="shared" si="0"/>
        <v>定性分析</v>
      </c>
      <c r="BF17" s="45"/>
      <c r="BG17" s="45"/>
      <c r="BK17" s="45" t="s">
        <v>164</v>
      </c>
      <c r="BL17" s="45"/>
      <c r="BM17" s="45"/>
      <c r="BN17" s="45"/>
      <c r="BO17" s="45">
        <f>COUNTIF(D15:H44,"報告書不要")</f>
        <v>0</v>
      </c>
      <c r="BP17" s="45"/>
      <c r="BQ17" s="45" t="str">
        <f>BK17&amp;BO17</f>
        <v>報告書不要:0</v>
      </c>
      <c r="BR17" s="45"/>
      <c r="BS17" s="45"/>
      <c r="BT17" s="45"/>
    </row>
    <row r="18" spans="2:72" ht="22.75" customHeight="1">
      <c r="B18" s="147">
        <v>4</v>
      </c>
      <c r="C18" s="148"/>
      <c r="D18" s="131"/>
      <c r="E18" s="131"/>
      <c r="F18" s="131"/>
      <c r="G18" s="131"/>
      <c r="H18" s="131"/>
      <c r="I18" s="131" t="str">
        <f>IF(ISBLANK(試料情報!H17),"",試料情報!H17)</f>
        <v/>
      </c>
      <c r="J18" s="131"/>
      <c r="K18" s="131"/>
      <c r="L18" s="131"/>
      <c r="M18" s="131"/>
      <c r="N18" s="131"/>
      <c r="O18" s="131"/>
      <c r="P18" s="131"/>
      <c r="Q18" s="131" t="str">
        <f>IF(ISBLANK(試料情報!H18),"",試料情報!H18)</f>
        <v/>
      </c>
      <c r="R18" s="131"/>
      <c r="S18" s="131"/>
      <c r="T18" s="131"/>
      <c r="U18" s="131" t="str">
        <f>IF(ISBLANK(試料情報!X17),"",試料情報!X17)</f>
        <v/>
      </c>
      <c r="V18" s="131"/>
      <c r="W18" s="131"/>
      <c r="X18" s="131"/>
      <c r="Y18" s="131"/>
      <c r="Z18" s="131"/>
      <c r="AA18" s="131"/>
      <c r="AB18" s="131"/>
      <c r="AC18" s="131"/>
      <c r="AD18" s="131"/>
      <c r="AE18" s="131"/>
      <c r="AF18" s="131"/>
      <c r="AG18" s="131"/>
      <c r="AH18" s="131"/>
      <c r="AI18" s="132"/>
      <c r="AJ18" s="132"/>
      <c r="AK18" s="132"/>
      <c r="AL18" s="182"/>
      <c r="AM18" s="182"/>
      <c r="AN18" s="183"/>
      <c r="AO18" s="41"/>
      <c r="AP18" s="41"/>
      <c r="AQ18" s="41"/>
      <c r="AR18" s="41"/>
      <c r="AU18" s="41"/>
      <c r="AV18" s="41"/>
      <c r="AW18" s="41"/>
      <c r="AX18" s="41"/>
      <c r="AY18" s="41"/>
      <c r="AZ18" s="41"/>
      <c r="BA18" s="41"/>
      <c r="BB18" s="41"/>
      <c r="BC18" s="41"/>
      <c r="BD18" s="45"/>
      <c r="BE18" s="67" t="str">
        <f t="shared" si="0"/>
        <v>定性分析</v>
      </c>
      <c r="BF18" s="45"/>
      <c r="BG18" s="45"/>
      <c r="BK18" s="45" t="s">
        <v>163</v>
      </c>
      <c r="BL18" s="45"/>
      <c r="BM18" s="45"/>
      <c r="BN18" s="45"/>
      <c r="BO18" s="45">
        <f>COUNTIF(D15:H44,"灰化済み")</f>
        <v>0</v>
      </c>
      <c r="BP18" s="45"/>
      <c r="BQ18" s="45" t="str">
        <f>BK18&amp;BO18</f>
        <v>灰化済み:0</v>
      </c>
      <c r="BR18" s="45"/>
      <c r="BS18" s="45"/>
      <c r="BT18" s="45"/>
    </row>
    <row r="19" spans="2:72" ht="22.75" customHeight="1">
      <c r="B19" s="147">
        <v>5</v>
      </c>
      <c r="C19" s="148"/>
      <c r="D19" s="131"/>
      <c r="E19" s="131"/>
      <c r="F19" s="131"/>
      <c r="G19" s="131"/>
      <c r="H19" s="131"/>
      <c r="I19" s="131" t="str">
        <f>IF(ISBLANK(試料情報!H20),"",試料情報!H20)</f>
        <v/>
      </c>
      <c r="J19" s="131"/>
      <c r="K19" s="131"/>
      <c r="L19" s="131"/>
      <c r="M19" s="131"/>
      <c r="N19" s="131"/>
      <c r="O19" s="131"/>
      <c r="P19" s="131"/>
      <c r="Q19" s="131" t="str">
        <f>IF(ISBLANK(試料情報!H21),"",試料情報!H21)</f>
        <v/>
      </c>
      <c r="R19" s="131"/>
      <c r="S19" s="131"/>
      <c r="T19" s="131"/>
      <c r="U19" s="131" t="str">
        <f>IF(ISBLANK(試料情報!X20),"",試料情報!X20)</f>
        <v/>
      </c>
      <c r="V19" s="131"/>
      <c r="W19" s="131"/>
      <c r="X19" s="131"/>
      <c r="Y19" s="131"/>
      <c r="Z19" s="131"/>
      <c r="AA19" s="131"/>
      <c r="AB19" s="131"/>
      <c r="AC19" s="131"/>
      <c r="AD19" s="131"/>
      <c r="AE19" s="131"/>
      <c r="AF19" s="131"/>
      <c r="AG19" s="131"/>
      <c r="AH19" s="131"/>
      <c r="AI19" s="132"/>
      <c r="AJ19" s="132"/>
      <c r="AK19" s="132"/>
      <c r="AL19" s="182"/>
      <c r="AM19" s="182"/>
      <c r="AN19" s="183"/>
      <c r="AO19" s="41"/>
      <c r="AP19" s="41"/>
      <c r="AQ19" s="41"/>
      <c r="AR19" s="41"/>
      <c r="AU19" s="41"/>
      <c r="AV19" s="41"/>
      <c r="AW19" s="41"/>
      <c r="AX19" s="41"/>
      <c r="AY19" s="41"/>
      <c r="AZ19" s="41"/>
      <c r="BA19" s="41"/>
      <c r="BB19" s="41"/>
      <c r="BC19" s="41"/>
      <c r="BD19" s="45"/>
      <c r="BE19" s="67" t="str">
        <f t="shared" si="0"/>
        <v>定性分析</v>
      </c>
      <c r="BF19" s="45"/>
      <c r="BG19" s="45"/>
      <c r="BK19" s="45" t="s">
        <v>162</v>
      </c>
      <c r="BL19" s="45"/>
      <c r="BM19" s="45"/>
      <c r="BN19" s="45"/>
      <c r="BO19" s="45">
        <f>COUNTIF(D15:H44,"XRD済み")</f>
        <v>0</v>
      </c>
      <c r="BP19" s="45"/>
      <c r="BQ19" s="45" t="str">
        <f>BK19&amp;BO19</f>
        <v>XRD済み:0</v>
      </c>
      <c r="BR19" s="45"/>
      <c r="BS19" s="45"/>
      <c r="BT19" s="45"/>
    </row>
    <row r="20" spans="2:72" ht="22.75" customHeight="1">
      <c r="B20" s="147">
        <v>6</v>
      </c>
      <c r="C20" s="148"/>
      <c r="D20" s="131"/>
      <c r="E20" s="131"/>
      <c r="F20" s="131"/>
      <c r="G20" s="131"/>
      <c r="H20" s="131"/>
      <c r="I20" s="131" t="str">
        <f>IF(ISBLANK(試料情報!H23),"",試料情報!H23)</f>
        <v/>
      </c>
      <c r="J20" s="131"/>
      <c r="K20" s="131"/>
      <c r="L20" s="131"/>
      <c r="M20" s="131"/>
      <c r="N20" s="131"/>
      <c r="O20" s="131"/>
      <c r="P20" s="131"/>
      <c r="Q20" s="131" t="str">
        <f>IF(ISBLANK(試料情報!H24),"",試料情報!H24)</f>
        <v/>
      </c>
      <c r="R20" s="131"/>
      <c r="S20" s="131"/>
      <c r="T20" s="131"/>
      <c r="U20" s="131" t="str">
        <f>IF(ISBLANK(試料情報!X23),"",試料情報!X23)</f>
        <v/>
      </c>
      <c r="V20" s="131"/>
      <c r="W20" s="131"/>
      <c r="X20" s="131"/>
      <c r="Y20" s="131"/>
      <c r="Z20" s="131"/>
      <c r="AA20" s="131"/>
      <c r="AB20" s="131"/>
      <c r="AC20" s="131"/>
      <c r="AD20" s="131"/>
      <c r="AE20" s="131"/>
      <c r="AF20" s="131"/>
      <c r="AG20" s="131"/>
      <c r="AH20" s="131"/>
      <c r="AI20" s="132"/>
      <c r="AJ20" s="132"/>
      <c r="AK20" s="132"/>
      <c r="AL20" s="182"/>
      <c r="AM20" s="182"/>
      <c r="AN20" s="183"/>
      <c r="AO20" s="41"/>
      <c r="AP20" s="41"/>
      <c r="AQ20" s="41"/>
      <c r="AR20" s="41"/>
      <c r="AU20" s="41"/>
      <c r="AV20" s="41"/>
      <c r="AW20" s="41"/>
      <c r="AX20" s="41"/>
      <c r="AY20" s="41"/>
      <c r="AZ20" s="41"/>
      <c r="BA20" s="41"/>
      <c r="BB20" s="41"/>
      <c r="BC20" s="41"/>
      <c r="BD20" s="45"/>
      <c r="BE20" s="67" t="str">
        <f t="shared" si="0"/>
        <v>定性分析</v>
      </c>
      <c r="BF20" s="45"/>
      <c r="BG20" s="45"/>
    </row>
    <row r="21" spans="2:72" ht="22.75" customHeight="1">
      <c r="B21" s="147">
        <v>7</v>
      </c>
      <c r="C21" s="148"/>
      <c r="D21" s="131"/>
      <c r="E21" s="131"/>
      <c r="F21" s="131"/>
      <c r="G21" s="131"/>
      <c r="H21" s="131"/>
      <c r="I21" s="131" t="str">
        <f>IF(ISBLANK(試料情報!H26),"",試料情報!H26)</f>
        <v/>
      </c>
      <c r="J21" s="131"/>
      <c r="K21" s="131"/>
      <c r="L21" s="131"/>
      <c r="M21" s="131"/>
      <c r="N21" s="131"/>
      <c r="O21" s="131"/>
      <c r="P21" s="131"/>
      <c r="Q21" s="131" t="str">
        <f>IF(ISBLANK(試料情報!H27),"",試料情報!H27)</f>
        <v/>
      </c>
      <c r="R21" s="131"/>
      <c r="S21" s="131"/>
      <c r="T21" s="131"/>
      <c r="U21" s="131" t="str">
        <f>IF(ISBLANK(試料情報!X26),"",試料情報!X26)</f>
        <v/>
      </c>
      <c r="V21" s="131"/>
      <c r="W21" s="131"/>
      <c r="X21" s="131"/>
      <c r="Y21" s="131"/>
      <c r="Z21" s="131"/>
      <c r="AA21" s="131"/>
      <c r="AB21" s="131"/>
      <c r="AC21" s="131"/>
      <c r="AD21" s="131"/>
      <c r="AE21" s="131"/>
      <c r="AF21" s="131"/>
      <c r="AG21" s="131"/>
      <c r="AH21" s="131"/>
      <c r="AI21" s="132"/>
      <c r="AJ21" s="132"/>
      <c r="AK21" s="132"/>
      <c r="AL21" s="182"/>
      <c r="AM21" s="182"/>
      <c r="AN21" s="183"/>
      <c r="AO21" s="41"/>
      <c r="AP21" s="41"/>
      <c r="AQ21" s="41"/>
      <c r="AR21" s="41"/>
      <c r="BE21" s="67" t="str">
        <f t="shared" si="0"/>
        <v>定性分析</v>
      </c>
    </row>
    <row r="22" spans="2:72" ht="22.75" customHeight="1">
      <c r="B22" s="147">
        <v>8</v>
      </c>
      <c r="C22" s="148"/>
      <c r="D22" s="131"/>
      <c r="E22" s="131"/>
      <c r="F22" s="131"/>
      <c r="G22" s="131"/>
      <c r="H22" s="131"/>
      <c r="I22" s="131" t="str">
        <f>IF(ISBLANK(試料情報!H29),"",試料情報!H29)</f>
        <v/>
      </c>
      <c r="J22" s="131"/>
      <c r="K22" s="131"/>
      <c r="L22" s="131"/>
      <c r="M22" s="131"/>
      <c r="N22" s="131"/>
      <c r="O22" s="131"/>
      <c r="P22" s="131"/>
      <c r="Q22" s="131" t="str">
        <f>IF(ISBLANK(試料情報!H30),"",試料情報!H30)</f>
        <v/>
      </c>
      <c r="R22" s="131"/>
      <c r="S22" s="131"/>
      <c r="T22" s="131"/>
      <c r="U22" s="131" t="str">
        <f>IF(ISBLANK(試料情報!X29),"",試料情報!X29)</f>
        <v/>
      </c>
      <c r="V22" s="131"/>
      <c r="W22" s="131"/>
      <c r="X22" s="131"/>
      <c r="Y22" s="131"/>
      <c r="Z22" s="131"/>
      <c r="AA22" s="131"/>
      <c r="AB22" s="131"/>
      <c r="AC22" s="131"/>
      <c r="AD22" s="131"/>
      <c r="AE22" s="131"/>
      <c r="AF22" s="131"/>
      <c r="AG22" s="131"/>
      <c r="AH22" s="131"/>
      <c r="AI22" s="132"/>
      <c r="AJ22" s="132"/>
      <c r="AK22" s="132"/>
      <c r="AL22" s="182"/>
      <c r="AM22" s="182"/>
      <c r="AN22" s="183"/>
      <c r="AO22" s="41"/>
      <c r="AP22" s="41"/>
      <c r="AQ22" s="41"/>
      <c r="AR22" s="41"/>
      <c r="BE22" s="67" t="str">
        <f t="shared" si="0"/>
        <v>定性分析</v>
      </c>
    </row>
    <row r="23" spans="2:72" ht="22.75" customHeight="1">
      <c r="B23" s="147">
        <v>9</v>
      </c>
      <c r="C23" s="148"/>
      <c r="D23" s="131"/>
      <c r="E23" s="131"/>
      <c r="F23" s="131"/>
      <c r="G23" s="131"/>
      <c r="H23" s="131"/>
      <c r="I23" s="131" t="str">
        <f>IF(ISBLANK(試料情報!H32),"",試料情報!H32)</f>
        <v/>
      </c>
      <c r="J23" s="131"/>
      <c r="K23" s="131"/>
      <c r="L23" s="131"/>
      <c r="M23" s="131"/>
      <c r="N23" s="131"/>
      <c r="O23" s="131"/>
      <c r="P23" s="131"/>
      <c r="Q23" s="131" t="str">
        <f>IF(ISBLANK(試料情報!H33),"",試料情報!H33)</f>
        <v/>
      </c>
      <c r="R23" s="131"/>
      <c r="S23" s="131"/>
      <c r="T23" s="131"/>
      <c r="U23" s="131" t="str">
        <f>IF(ISBLANK(試料情報!X32),"",試料情報!X32)</f>
        <v/>
      </c>
      <c r="V23" s="131"/>
      <c r="W23" s="131"/>
      <c r="X23" s="131"/>
      <c r="Y23" s="131"/>
      <c r="Z23" s="131"/>
      <c r="AA23" s="131"/>
      <c r="AB23" s="131"/>
      <c r="AC23" s="131"/>
      <c r="AD23" s="131"/>
      <c r="AE23" s="131"/>
      <c r="AF23" s="131"/>
      <c r="AG23" s="131"/>
      <c r="AH23" s="131"/>
      <c r="AI23" s="132"/>
      <c r="AJ23" s="132"/>
      <c r="AK23" s="132"/>
      <c r="AL23" s="182"/>
      <c r="AM23" s="182"/>
      <c r="AN23" s="183"/>
      <c r="AO23" s="41"/>
      <c r="AP23" s="41"/>
      <c r="AQ23" s="41"/>
      <c r="AR23" s="41"/>
      <c r="BE23" s="67" t="str">
        <f t="shared" si="0"/>
        <v>定性分析</v>
      </c>
    </row>
    <row r="24" spans="2:72" ht="22.75" customHeight="1">
      <c r="B24" s="147">
        <v>10</v>
      </c>
      <c r="C24" s="148"/>
      <c r="D24" s="131"/>
      <c r="E24" s="131"/>
      <c r="F24" s="131"/>
      <c r="G24" s="131"/>
      <c r="H24" s="131"/>
      <c r="I24" s="131" t="str">
        <f>IF(ISBLANK(試料情報!H35),"",試料情報!H35)</f>
        <v/>
      </c>
      <c r="J24" s="131"/>
      <c r="K24" s="131"/>
      <c r="L24" s="131"/>
      <c r="M24" s="131"/>
      <c r="N24" s="131"/>
      <c r="O24" s="131"/>
      <c r="P24" s="131"/>
      <c r="Q24" s="131" t="str">
        <f>IF(ISBLANK(試料情報!H36),"",試料情報!H36)</f>
        <v/>
      </c>
      <c r="R24" s="131"/>
      <c r="S24" s="131"/>
      <c r="T24" s="131"/>
      <c r="U24" s="131" t="str">
        <f>IF(ISBLANK(試料情報!X35),"",試料情報!X35)</f>
        <v/>
      </c>
      <c r="V24" s="131"/>
      <c r="W24" s="131"/>
      <c r="X24" s="131"/>
      <c r="Y24" s="131"/>
      <c r="Z24" s="131"/>
      <c r="AA24" s="131"/>
      <c r="AB24" s="131"/>
      <c r="AC24" s="131"/>
      <c r="AD24" s="131"/>
      <c r="AE24" s="131"/>
      <c r="AF24" s="131"/>
      <c r="AG24" s="131"/>
      <c r="AH24" s="131"/>
      <c r="AI24" s="132"/>
      <c r="AJ24" s="132"/>
      <c r="AK24" s="132"/>
      <c r="AL24" s="182"/>
      <c r="AM24" s="182"/>
      <c r="AN24" s="183"/>
      <c r="AO24" s="41"/>
      <c r="AP24" s="41"/>
      <c r="AQ24" s="41"/>
      <c r="AR24" s="41"/>
      <c r="BE24" s="67" t="str">
        <f t="shared" si="0"/>
        <v>定性分析</v>
      </c>
    </row>
    <row r="25" spans="2:72" ht="22.75" customHeight="1">
      <c r="B25" s="147">
        <v>11</v>
      </c>
      <c r="C25" s="148"/>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2"/>
      <c r="AJ25" s="132"/>
      <c r="AK25" s="132"/>
      <c r="AL25" s="182"/>
      <c r="AM25" s="182"/>
      <c r="AN25" s="183"/>
      <c r="AO25" s="41"/>
      <c r="AP25" s="41"/>
      <c r="AQ25" s="41"/>
      <c r="AR25" s="41"/>
      <c r="BE25" s="67" t="str">
        <f t="shared" si="0"/>
        <v>定性分析</v>
      </c>
    </row>
    <row r="26" spans="2:72" ht="22.75" customHeight="1">
      <c r="B26" s="147">
        <v>12</v>
      </c>
      <c r="C26" s="148"/>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2"/>
      <c r="AJ26" s="132"/>
      <c r="AK26" s="132"/>
      <c r="AL26" s="182"/>
      <c r="AM26" s="182"/>
      <c r="AN26" s="183"/>
      <c r="AO26" s="41"/>
      <c r="AP26" s="41"/>
      <c r="AQ26" s="41"/>
      <c r="AR26" s="41"/>
      <c r="BE26" s="67" t="str">
        <f t="shared" si="0"/>
        <v>定性分析</v>
      </c>
    </row>
    <row r="27" spans="2:72" ht="22.75" customHeight="1">
      <c r="B27" s="147">
        <v>13</v>
      </c>
      <c r="C27" s="148"/>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2"/>
      <c r="AJ27" s="132"/>
      <c r="AK27" s="132"/>
      <c r="AL27" s="182"/>
      <c r="AM27" s="182"/>
      <c r="AN27" s="183"/>
      <c r="AO27" s="41"/>
      <c r="AP27" s="41"/>
      <c r="AQ27" s="41"/>
      <c r="AR27" s="41"/>
      <c r="BE27" s="67" t="str">
        <f t="shared" si="0"/>
        <v>定性分析</v>
      </c>
    </row>
    <row r="28" spans="2:72" ht="22.75" customHeight="1">
      <c r="B28" s="147">
        <v>14</v>
      </c>
      <c r="C28" s="148"/>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2"/>
      <c r="AJ28" s="132"/>
      <c r="AK28" s="132"/>
      <c r="AL28" s="182"/>
      <c r="AM28" s="182"/>
      <c r="AN28" s="183"/>
      <c r="AO28" s="41"/>
      <c r="AP28" s="41"/>
      <c r="AQ28" s="41"/>
      <c r="AR28" s="41"/>
      <c r="BE28" s="67" t="str">
        <f t="shared" si="0"/>
        <v>定性分析</v>
      </c>
    </row>
    <row r="29" spans="2:72" ht="22.75" customHeight="1">
      <c r="B29" s="147">
        <v>15</v>
      </c>
      <c r="C29" s="148"/>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2"/>
      <c r="AJ29" s="132"/>
      <c r="AK29" s="132"/>
      <c r="AL29" s="182"/>
      <c r="AM29" s="182"/>
      <c r="AN29" s="183"/>
      <c r="AO29" s="41"/>
      <c r="AP29" s="41"/>
      <c r="AQ29" s="41"/>
      <c r="AR29" s="41"/>
      <c r="BE29" s="67" t="str">
        <f t="shared" si="0"/>
        <v>定性分析</v>
      </c>
    </row>
    <row r="30" spans="2:72" ht="22.75" customHeight="1">
      <c r="B30" s="147">
        <v>16</v>
      </c>
      <c r="C30" s="148"/>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2"/>
      <c r="AJ30" s="132"/>
      <c r="AK30" s="132"/>
      <c r="AL30" s="182"/>
      <c r="AM30" s="182"/>
      <c r="AN30" s="183"/>
      <c r="AO30" s="41"/>
      <c r="AP30" s="41"/>
      <c r="AQ30" s="41"/>
      <c r="AR30" s="41"/>
      <c r="BE30" s="67" t="str">
        <f t="shared" si="0"/>
        <v>定性分析</v>
      </c>
    </row>
    <row r="31" spans="2:72" ht="22.75" customHeight="1">
      <c r="B31" s="147">
        <v>17</v>
      </c>
      <c r="C31" s="148"/>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2"/>
      <c r="AJ31" s="132"/>
      <c r="AK31" s="132"/>
      <c r="AL31" s="182"/>
      <c r="AM31" s="182"/>
      <c r="AN31" s="183"/>
      <c r="AO31" s="41"/>
      <c r="AP31" s="41"/>
      <c r="AQ31" s="41"/>
      <c r="AR31" s="41"/>
      <c r="BE31" s="67" t="str">
        <f t="shared" si="0"/>
        <v>定性分析</v>
      </c>
    </row>
    <row r="32" spans="2:72" ht="22.75" customHeight="1">
      <c r="B32" s="147">
        <v>18</v>
      </c>
      <c r="C32" s="148"/>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2"/>
      <c r="AJ32" s="132"/>
      <c r="AK32" s="132"/>
      <c r="AL32" s="182"/>
      <c r="AM32" s="182"/>
      <c r="AN32" s="183"/>
      <c r="AO32" s="41"/>
      <c r="AP32" s="41"/>
      <c r="AQ32" s="41"/>
      <c r="AR32" s="41"/>
      <c r="BE32" s="67" t="str">
        <f t="shared" si="0"/>
        <v>定性分析</v>
      </c>
    </row>
    <row r="33" spans="2:57" ht="22.75" customHeight="1">
      <c r="B33" s="147">
        <v>19</v>
      </c>
      <c r="C33" s="148"/>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2"/>
      <c r="AJ33" s="132"/>
      <c r="AK33" s="132"/>
      <c r="AL33" s="182"/>
      <c r="AM33" s="182"/>
      <c r="AN33" s="183"/>
      <c r="AO33" s="41"/>
      <c r="AP33" s="41"/>
      <c r="AQ33" s="41"/>
      <c r="AR33" s="41"/>
      <c r="BE33" s="67" t="str">
        <f t="shared" si="0"/>
        <v>定性分析</v>
      </c>
    </row>
    <row r="34" spans="2:57" ht="22.75" customHeight="1">
      <c r="B34" s="147">
        <v>20</v>
      </c>
      <c r="C34" s="148"/>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2"/>
      <c r="AJ34" s="132"/>
      <c r="AK34" s="132"/>
      <c r="AL34" s="182"/>
      <c r="AM34" s="182"/>
      <c r="AN34" s="183"/>
      <c r="AO34" s="41"/>
      <c r="AP34" s="41"/>
      <c r="AQ34" s="41"/>
      <c r="AR34" s="41"/>
      <c r="BE34" s="67" t="str">
        <f t="shared" si="0"/>
        <v>定性分析</v>
      </c>
    </row>
    <row r="35" spans="2:57" ht="22.75" customHeight="1">
      <c r="B35" s="147">
        <v>21</v>
      </c>
      <c r="C35" s="148"/>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2"/>
      <c r="AJ35" s="132"/>
      <c r="AK35" s="132"/>
      <c r="AL35" s="182"/>
      <c r="AM35" s="182"/>
      <c r="AN35" s="183"/>
      <c r="AO35" s="41"/>
      <c r="AP35" s="41"/>
      <c r="AQ35" s="41"/>
      <c r="AR35" s="41"/>
      <c r="BE35" s="67" t="str">
        <f t="shared" si="0"/>
        <v>定性分析</v>
      </c>
    </row>
    <row r="36" spans="2:57" ht="22.75" customHeight="1">
      <c r="B36" s="147">
        <v>22</v>
      </c>
      <c r="C36" s="148"/>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2"/>
      <c r="AJ36" s="132"/>
      <c r="AK36" s="132"/>
      <c r="AL36" s="182"/>
      <c r="AM36" s="182"/>
      <c r="AN36" s="183"/>
      <c r="AO36" s="41"/>
      <c r="AP36" s="41"/>
      <c r="AQ36" s="41"/>
      <c r="AR36" s="41"/>
      <c r="BE36" s="67" t="str">
        <f t="shared" si="0"/>
        <v>定性分析</v>
      </c>
    </row>
    <row r="37" spans="2:57" ht="22.75" customHeight="1">
      <c r="B37" s="147">
        <v>23</v>
      </c>
      <c r="C37" s="148"/>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2"/>
      <c r="AJ37" s="132"/>
      <c r="AK37" s="132"/>
      <c r="AL37" s="182"/>
      <c r="AM37" s="182"/>
      <c r="AN37" s="183"/>
      <c r="AO37" s="41"/>
      <c r="AP37" s="41"/>
      <c r="AQ37" s="41"/>
      <c r="AR37" s="41"/>
      <c r="BE37" s="67" t="str">
        <f t="shared" si="0"/>
        <v>定性分析</v>
      </c>
    </row>
    <row r="38" spans="2:57" ht="22.75" customHeight="1">
      <c r="B38" s="147">
        <v>24</v>
      </c>
      <c r="C38" s="148"/>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2"/>
      <c r="AJ38" s="132"/>
      <c r="AK38" s="132"/>
      <c r="AL38" s="182"/>
      <c r="AM38" s="182"/>
      <c r="AN38" s="183"/>
      <c r="AO38" s="41"/>
      <c r="AP38" s="41"/>
      <c r="AQ38" s="41"/>
      <c r="AR38" s="41"/>
      <c r="BE38" s="67" t="str">
        <f t="shared" si="0"/>
        <v>定性分析</v>
      </c>
    </row>
    <row r="39" spans="2:57" ht="22.75" customHeight="1">
      <c r="B39" s="147">
        <v>25</v>
      </c>
      <c r="C39" s="148"/>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2"/>
      <c r="AJ39" s="132"/>
      <c r="AK39" s="132"/>
      <c r="AL39" s="182"/>
      <c r="AM39" s="182"/>
      <c r="AN39" s="183"/>
      <c r="AO39" s="41"/>
      <c r="AP39" s="41"/>
      <c r="AQ39" s="41"/>
      <c r="AR39" s="41"/>
      <c r="BE39" s="67" t="str">
        <f t="shared" si="0"/>
        <v>定性分析</v>
      </c>
    </row>
    <row r="40" spans="2:57" ht="22.75" customHeight="1">
      <c r="B40" s="147">
        <v>26</v>
      </c>
      <c r="C40" s="148"/>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2"/>
      <c r="AJ40" s="132"/>
      <c r="AK40" s="132"/>
      <c r="AL40" s="182"/>
      <c r="AM40" s="182"/>
      <c r="AN40" s="183"/>
      <c r="AO40" s="41"/>
      <c r="AP40" s="41"/>
      <c r="AQ40" s="41"/>
      <c r="AR40" s="41"/>
      <c r="BE40" s="67" t="str">
        <f t="shared" si="0"/>
        <v>定性分析</v>
      </c>
    </row>
    <row r="41" spans="2:57" ht="22.75" customHeight="1">
      <c r="B41" s="147">
        <v>27</v>
      </c>
      <c r="C41" s="148"/>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2"/>
      <c r="AJ41" s="132"/>
      <c r="AK41" s="132"/>
      <c r="AL41" s="182"/>
      <c r="AM41" s="182"/>
      <c r="AN41" s="183"/>
      <c r="AO41" s="41"/>
      <c r="AP41" s="41"/>
      <c r="AQ41" s="41"/>
      <c r="AR41" s="41"/>
      <c r="BE41" s="67" t="str">
        <f t="shared" si="0"/>
        <v>定性分析</v>
      </c>
    </row>
    <row r="42" spans="2:57" ht="22.75" customHeight="1">
      <c r="B42" s="147">
        <v>28</v>
      </c>
      <c r="C42" s="148"/>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2"/>
      <c r="AJ42" s="132"/>
      <c r="AK42" s="132"/>
      <c r="AL42" s="182"/>
      <c r="AM42" s="182"/>
      <c r="AN42" s="183"/>
      <c r="AO42" s="41"/>
      <c r="AP42" s="41"/>
      <c r="AQ42" s="41"/>
      <c r="AR42" s="41"/>
      <c r="BE42" s="67" t="str">
        <f t="shared" si="0"/>
        <v>定性分析</v>
      </c>
    </row>
    <row r="43" spans="2:57" ht="22.75" customHeight="1">
      <c r="B43" s="147">
        <v>29</v>
      </c>
      <c r="C43" s="148"/>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2"/>
      <c r="AJ43" s="132"/>
      <c r="AK43" s="132"/>
      <c r="AL43" s="182"/>
      <c r="AM43" s="182"/>
      <c r="AN43" s="183"/>
      <c r="AO43" s="41"/>
      <c r="AP43" s="41"/>
      <c r="AQ43" s="41"/>
      <c r="AR43" s="41"/>
      <c r="BE43" s="67" t="str">
        <f t="shared" si="0"/>
        <v>定性分析</v>
      </c>
    </row>
    <row r="44" spans="2:57" ht="22.75" customHeight="1" thickBot="1">
      <c r="B44" s="150">
        <v>30</v>
      </c>
      <c r="C44" s="151"/>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52"/>
      <c r="AJ44" s="152"/>
      <c r="AK44" s="152"/>
      <c r="AL44" s="197"/>
      <c r="AM44" s="197"/>
      <c r="AN44" s="198"/>
      <c r="AO44" s="41"/>
      <c r="AP44" s="41"/>
      <c r="AQ44" s="41"/>
      <c r="AR44" s="41"/>
      <c r="BE44" s="67" t="str">
        <f t="shared" si="0"/>
        <v>定性分析</v>
      </c>
    </row>
    <row r="45" spans="2:57" ht="19">
      <c r="B45" s="170"/>
      <c r="C45" s="170"/>
      <c r="BE45" s="44"/>
    </row>
    <row r="46" spans="2:57" ht="19">
      <c r="B46" s="170"/>
      <c r="C46" s="170"/>
      <c r="BE46" s="44"/>
    </row>
    <row r="47" spans="2:57" ht="19">
      <c r="B47" s="170"/>
      <c r="C47" s="170"/>
      <c r="BE47" s="44"/>
    </row>
    <row r="48" spans="2:57" ht="19">
      <c r="B48" s="170"/>
      <c r="C48" s="170"/>
      <c r="BE48" s="44"/>
    </row>
    <row r="49" spans="2:57" ht="19">
      <c r="B49" s="170"/>
      <c r="C49" s="170"/>
      <c r="BE49" s="44"/>
    </row>
    <row r="50" spans="2:57" ht="19">
      <c r="B50" s="170"/>
      <c r="C50" s="170"/>
      <c r="BE50" s="44"/>
    </row>
    <row r="51" spans="2:57" ht="19">
      <c r="B51" s="170"/>
      <c r="C51" s="170"/>
      <c r="BE51" s="44"/>
    </row>
    <row r="52" spans="2:57" ht="19">
      <c r="B52" s="170"/>
      <c r="C52" s="170"/>
      <c r="BE52" s="44"/>
    </row>
    <row r="53" spans="2:57" ht="19">
      <c r="B53" s="170"/>
      <c r="C53" s="170"/>
      <c r="BE53" s="44"/>
    </row>
    <row r="54" spans="2:57" ht="19">
      <c r="B54" s="170"/>
      <c r="C54" s="170"/>
      <c r="BE54" s="44"/>
    </row>
    <row r="55" spans="2:57" ht="19">
      <c r="B55" s="170"/>
      <c r="C55" s="170"/>
      <c r="BE55" s="44"/>
    </row>
    <row r="56" spans="2:57" ht="19">
      <c r="B56" s="170"/>
      <c r="C56" s="170"/>
      <c r="BE56" s="44"/>
    </row>
    <row r="57" spans="2:57" ht="19">
      <c r="B57" s="170"/>
      <c r="C57" s="170"/>
      <c r="BE57" s="44"/>
    </row>
    <row r="58" spans="2:57" ht="19">
      <c r="B58" s="170"/>
      <c r="C58" s="170"/>
      <c r="BE58" s="44"/>
    </row>
    <row r="59" spans="2:57" ht="19">
      <c r="B59" s="170"/>
      <c r="C59" s="170"/>
      <c r="BE59" s="44"/>
    </row>
    <row r="60" spans="2:57" ht="19">
      <c r="B60" s="170"/>
      <c r="C60" s="170"/>
      <c r="BE60" s="44"/>
    </row>
    <row r="61" spans="2:57" ht="19">
      <c r="B61" s="170"/>
      <c r="C61" s="170"/>
      <c r="BE61" s="44"/>
    </row>
    <row r="62" spans="2:57" ht="19">
      <c r="B62" s="170"/>
      <c r="C62" s="170"/>
      <c r="BE62" s="44"/>
    </row>
    <row r="63" spans="2:57" ht="19">
      <c r="B63" s="170"/>
      <c r="C63" s="170"/>
      <c r="BE63" s="44"/>
    </row>
    <row r="64" spans="2:57" ht="19">
      <c r="B64" s="170"/>
      <c r="C64" s="170"/>
      <c r="BE64" s="44"/>
    </row>
    <row r="65" spans="2:57" ht="19">
      <c r="B65" s="170"/>
      <c r="C65" s="170"/>
      <c r="BE65" s="44"/>
    </row>
    <row r="66" spans="2:57" ht="19">
      <c r="B66" s="170"/>
      <c r="C66" s="170"/>
      <c r="BE66" s="44"/>
    </row>
    <row r="67" spans="2:57" ht="19">
      <c r="B67" s="170"/>
      <c r="C67" s="170"/>
      <c r="BE67" s="44"/>
    </row>
    <row r="68" spans="2:57" ht="19">
      <c r="B68" s="170"/>
      <c r="C68" s="170"/>
      <c r="BE68" s="44"/>
    </row>
    <row r="69" spans="2:57" ht="19">
      <c r="B69" s="170"/>
      <c r="C69" s="170"/>
      <c r="BE69" s="44"/>
    </row>
    <row r="70" spans="2:57" ht="19">
      <c r="B70" s="170"/>
      <c r="C70" s="170"/>
      <c r="BE70" s="44"/>
    </row>
    <row r="71" spans="2:57" ht="19">
      <c r="B71" s="170"/>
      <c r="C71" s="170"/>
      <c r="BE71" s="44"/>
    </row>
    <row r="72" spans="2:57" ht="19">
      <c r="B72" s="170"/>
      <c r="C72" s="170"/>
      <c r="BE72" s="44"/>
    </row>
    <row r="73" spans="2:57" ht="19">
      <c r="B73" s="170"/>
      <c r="C73" s="170"/>
      <c r="BE73" s="44"/>
    </row>
    <row r="74" spans="2:57" ht="19">
      <c r="B74" s="170"/>
      <c r="C74" s="170"/>
      <c r="BE74" s="44"/>
    </row>
    <row r="75" spans="2:57" ht="19">
      <c r="BE75" s="44"/>
    </row>
    <row r="76" spans="2:57" ht="19">
      <c r="BE76" s="44"/>
    </row>
    <row r="77" spans="2:57" ht="19">
      <c r="BE77" s="44"/>
    </row>
    <row r="78" spans="2:57" ht="19">
      <c r="BE78" s="44"/>
    </row>
  </sheetData>
  <sheetProtection algorithmName="SHA-512" hashValue="OgnvdiDNkI6zYS8Q+8pm57EYEJoBJWmcJPkLGhblz80J/2LZ1zCASQLoNJgW1lROI37v4xjzs12KVdFkoxiPWQ==" saltValue="wzg9H4FkFJv8lPYGvyVAeQ==" spinCount="100000" sheet="1" objects="1" scenarios="1"/>
  <mergeCells count="343">
    <mergeCell ref="AL41:AN41"/>
    <mergeCell ref="AL42:AN42"/>
    <mergeCell ref="AL43:AN43"/>
    <mergeCell ref="AL44:AN44"/>
    <mergeCell ref="AL32:AN32"/>
    <mergeCell ref="AL33:AN33"/>
    <mergeCell ref="AL34:AN34"/>
    <mergeCell ref="AL35:AN35"/>
    <mergeCell ref="AL36:AN36"/>
    <mergeCell ref="AL37:AN37"/>
    <mergeCell ref="AL38:AN38"/>
    <mergeCell ref="AL39:AN39"/>
    <mergeCell ref="AL40:AN40"/>
    <mergeCell ref="AL23:AN23"/>
    <mergeCell ref="AL24:AN24"/>
    <mergeCell ref="AL25:AN25"/>
    <mergeCell ref="AL26:AN26"/>
    <mergeCell ref="AL27:AN27"/>
    <mergeCell ref="AL28:AN28"/>
    <mergeCell ref="AL29:AN29"/>
    <mergeCell ref="Q41:T41"/>
    <mergeCell ref="U22:AA22"/>
    <mergeCell ref="U23:AA23"/>
    <mergeCell ref="U24:AA24"/>
    <mergeCell ref="AL22:AN22"/>
    <mergeCell ref="AL30:AN30"/>
    <mergeCell ref="AL31:AN31"/>
    <mergeCell ref="AF24:AH24"/>
    <mergeCell ref="AF25:AH25"/>
    <mergeCell ref="AF26:AH26"/>
    <mergeCell ref="AF27:AH27"/>
    <mergeCell ref="AF28:AH28"/>
    <mergeCell ref="AF29:AH29"/>
    <mergeCell ref="AF30:AH30"/>
    <mergeCell ref="AF31:AH31"/>
    <mergeCell ref="AF32:AH32"/>
    <mergeCell ref="AI27:AK27"/>
    <mergeCell ref="Z4:AE4"/>
    <mergeCell ref="Z5:AE5"/>
    <mergeCell ref="Z6:AE6"/>
    <mergeCell ref="Z7:AE7"/>
    <mergeCell ref="Z8:AE8"/>
    <mergeCell ref="AF4:AW4"/>
    <mergeCell ref="AF6:AW6"/>
    <mergeCell ref="AF5:AW5"/>
    <mergeCell ref="AF7:AW7"/>
    <mergeCell ref="AL14:AN14"/>
    <mergeCell ref="AL15:AN15"/>
    <mergeCell ref="AL16:AN16"/>
    <mergeCell ref="AL17:AN17"/>
    <mergeCell ref="AL18:AN18"/>
    <mergeCell ref="AL19:AN19"/>
    <mergeCell ref="AL20:AN20"/>
    <mergeCell ref="AL21:AN21"/>
    <mergeCell ref="B71:C71"/>
    <mergeCell ref="B60:C60"/>
    <mergeCell ref="B59:C59"/>
    <mergeCell ref="B57:C57"/>
    <mergeCell ref="B58:C58"/>
    <mergeCell ref="B52:C52"/>
    <mergeCell ref="B53:C53"/>
    <mergeCell ref="B54:C54"/>
    <mergeCell ref="B55:C55"/>
    <mergeCell ref="B56:C56"/>
    <mergeCell ref="AB41:AE41"/>
    <mergeCell ref="U32:AA32"/>
    <mergeCell ref="U33:AA33"/>
    <mergeCell ref="I32:P32"/>
    <mergeCell ref="I33:P33"/>
    <mergeCell ref="I34:P34"/>
    <mergeCell ref="B72:C72"/>
    <mergeCell ref="B73:C73"/>
    <mergeCell ref="B74:C74"/>
    <mergeCell ref="B61:C61"/>
    <mergeCell ref="B62:C62"/>
    <mergeCell ref="B63:C63"/>
    <mergeCell ref="B64:C64"/>
    <mergeCell ref="B65:C65"/>
    <mergeCell ref="B66:C66"/>
    <mergeCell ref="B70:C70"/>
    <mergeCell ref="B67:C67"/>
    <mergeCell ref="B68:C68"/>
    <mergeCell ref="B69:C69"/>
    <mergeCell ref="B2:E2"/>
    <mergeCell ref="B45:C45"/>
    <mergeCell ref="B46:C46"/>
    <mergeCell ref="B47:C47"/>
    <mergeCell ref="B48:C48"/>
    <mergeCell ref="B49:C49"/>
    <mergeCell ref="B50:C50"/>
    <mergeCell ref="B51:C51"/>
    <mergeCell ref="D38:H38"/>
    <mergeCell ref="D44:H44"/>
    <mergeCell ref="H3:W3"/>
    <mergeCell ref="H4:W4"/>
    <mergeCell ref="B3:G3"/>
    <mergeCell ref="B4:G4"/>
    <mergeCell ref="B5:G5"/>
    <mergeCell ref="B6:G6"/>
    <mergeCell ref="I38:P38"/>
    <mergeCell ref="I39:P39"/>
    <mergeCell ref="I40:P40"/>
    <mergeCell ref="U27:AA27"/>
    <mergeCell ref="U28:AA28"/>
    <mergeCell ref="U29:AA29"/>
    <mergeCell ref="U30:AA30"/>
    <mergeCell ref="U38:AA38"/>
    <mergeCell ref="B30:C30"/>
    <mergeCell ref="B31:C31"/>
    <mergeCell ref="X11:AD11"/>
    <mergeCell ref="AE11:AN11"/>
    <mergeCell ref="Q43:T43"/>
    <mergeCell ref="AB22:AE22"/>
    <mergeCell ref="AB23:AE23"/>
    <mergeCell ref="AB24:AE24"/>
    <mergeCell ref="Q39:T39"/>
    <mergeCell ref="Q40:T40"/>
    <mergeCell ref="Q38:T38"/>
    <mergeCell ref="U37:AA37"/>
    <mergeCell ref="U25:AA25"/>
    <mergeCell ref="U26:AA26"/>
    <mergeCell ref="Q31:T31"/>
    <mergeCell ref="Q32:T32"/>
    <mergeCell ref="Q30:T30"/>
    <mergeCell ref="Q36:T36"/>
    <mergeCell ref="Q37:T37"/>
    <mergeCell ref="U34:AA34"/>
    <mergeCell ref="U35:AA35"/>
    <mergeCell ref="U36:AA36"/>
    <mergeCell ref="Q33:T33"/>
    <mergeCell ref="Q34:T34"/>
    <mergeCell ref="D14:H14"/>
    <mergeCell ref="D15:H15"/>
    <mergeCell ref="D16:H16"/>
    <mergeCell ref="D17:H17"/>
    <mergeCell ref="D18:H18"/>
    <mergeCell ref="B14:C14"/>
    <mergeCell ref="B13:E13"/>
    <mergeCell ref="I14:P14"/>
    <mergeCell ref="I15:P15"/>
    <mergeCell ref="I16:P16"/>
    <mergeCell ref="I17:P17"/>
    <mergeCell ref="I18:P18"/>
    <mergeCell ref="H7:W7"/>
    <mergeCell ref="H8:W8"/>
    <mergeCell ref="H9:W9"/>
    <mergeCell ref="H10:W10"/>
    <mergeCell ref="H11:W11"/>
    <mergeCell ref="B7:G7"/>
    <mergeCell ref="B8:G8"/>
    <mergeCell ref="B9:G9"/>
    <mergeCell ref="B10:G10"/>
    <mergeCell ref="B11:G11"/>
    <mergeCell ref="AI44:AK44"/>
    <mergeCell ref="AI28:AK28"/>
    <mergeCell ref="AI29:AK29"/>
    <mergeCell ref="AI30:AK30"/>
    <mergeCell ref="AI31:AK31"/>
    <mergeCell ref="AI32:AK32"/>
    <mergeCell ref="Q15:T15"/>
    <mergeCell ref="Q19:T19"/>
    <mergeCell ref="Q20:T20"/>
    <mergeCell ref="Q21:T21"/>
    <mergeCell ref="Q22:T22"/>
    <mergeCell ref="Q23:T23"/>
    <mergeCell ref="Q27:T27"/>
    <mergeCell ref="Q28:T28"/>
    <mergeCell ref="Q29:T29"/>
    <mergeCell ref="Q24:T24"/>
    <mergeCell ref="Q25:T25"/>
    <mergeCell ref="Q26:T26"/>
    <mergeCell ref="U21:AA21"/>
    <mergeCell ref="AB15:AE15"/>
    <mergeCell ref="AB16:AE16"/>
    <mergeCell ref="AB17:AE17"/>
    <mergeCell ref="Q35:T35"/>
    <mergeCell ref="U31:AA31"/>
    <mergeCell ref="AB38:AE38"/>
    <mergeCell ref="AB18:AE18"/>
    <mergeCell ref="AB19:AE19"/>
    <mergeCell ref="D32:H32"/>
    <mergeCell ref="D33:H33"/>
    <mergeCell ref="D34:H34"/>
    <mergeCell ref="D35:H35"/>
    <mergeCell ref="D36:H36"/>
    <mergeCell ref="D37:H37"/>
    <mergeCell ref="AB28:AE28"/>
    <mergeCell ref="AB29:AE29"/>
    <mergeCell ref="AB30:AE30"/>
    <mergeCell ref="AB31:AE31"/>
    <mergeCell ref="AB32:AE32"/>
    <mergeCell ref="AB25:AE25"/>
    <mergeCell ref="AB26:AE26"/>
    <mergeCell ref="AB27:AE27"/>
    <mergeCell ref="I24:P24"/>
    <mergeCell ref="I25:P25"/>
    <mergeCell ref="I26:P26"/>
    <mergeCell ref="D25:H25"/>
    <mergeCell ref="I35:P35"/>
    <mergeCell ref="I37:P37"/>
    <mergeCell ref="D22:H22"/>
    <mergeCell ref="D30:H30"/>
    <mergeCell ref="D31:H31"/>
    <mergeCell ref="D29:H29"/>
    <mergeCell ref="AI43:AK43"/>
    <mergeCell ref="AI40:AK40"/>
    <mergeCell ref="AI38:AK38"/>
    <mergeCell ref="AI39:AK39"/>
    <mergeCell ref="I36:P36"/>
    <mergeCell ref="U41:AA41"/>
    <mergeCell ref="U42:AA42"/>
    <mergeCell ref="U43:AA43"/>
    <mergeCell ref="AI33:AK33"/>
    <mergeCell ref="AI34:AK34"/>
    <mergeCell ref="AI35:AK35"/>
    <mergeCell ref="AI36:AK36"/>
    <mergeCell ref="AI41:AK41"/>
    <mergeCell ref="AI42:AK42"/>
    <mergeCell ref="U39:AA39"/>
    <mergeCell ref="AB42:AE42"/>
    <mergeCell ref="AB43:AE43"/>
    <mergeCell ref="AF38:AH38"/>
    <mergeCell ref="AB33:AE33"/>
    <mergeCell ref="AB34:AE34"/>
    <mergeCell ref="AB35:AE35"/>
    <mergeCell ref="B22:C22"/>
    <mergeCell ref="B23:C23"/>
    <mergeCell ref="B19:C19"/>
    <mergeCell ref="B27:C27"/>
    <mergeCell ref="B28:C28"/>
    <mergeCell ref="B29:C29"/>
    <mergeCell ref="I27:P27"/>
    <mergeCell ref="I28:P28"/>
    <mergeCell ref="I29:P29"/>
    <mergeCell ref="D23:H23"/>
    <mergeCell ref="D27:H27"/>
    <mergeCell ref="D28:H28"/>
    <mergeCell ref="D24:H24"/>
    <mergeCell ref="I22:P22"/>
    <mergeCell ref="B24:C24"/>
    <mergeCell ref="AF43:AH43"/>
    <mergeCell ref="AF44:AH44"/>
    <mergeCell ref="AF39:AH39"/>
    <mergeCell ref="AF40:AH40"/>
    <mergeCell ref="AF41:AH41"/>
    <mergeCell ref="U40:AA40"/>
    <mergeCell ref="B44:C44"/>
    <mergeCell ref="B42:C42"/>
    <mergeCell ref="B43:C43"/>
    <mergeCell ref="D43:H43"/>
    <mergeCell ref="I44:P44"/>
    <mergeCell ref="U44:AA44"/>
    <mergeCell ref="I43:P43"/>
    <mergeCell ref="AB44:AE44"/>
    <mergeCell ref="Q44:T44"/>
    <mergeCell ref="I41:P41"/>
    <mergeCell ref="I42:P42"/>
    <mergeCell ref="Q42:T42"/>
    <mergeCell ref="AB39:AE39"/>
    <mergeCell ref="AB40:AE40"/>
    <mergeCell ref="D42:H42"/>
    <mergeCell ref="D39:H39"/>
    <mergeCell ref="D40:H40"/>
    <mergeCell ref="D41:H41"/>
    <mergeCell ref="Z3:AW3"/>
    <mergeCell ref="AF14:AH14"/>
    <mergeCell ref="AI23:AK23"/>
    <mergeCell ref="AI22:AK22"/>
    <mergeCell ref="AF8:AW8"/>
    <mergeCell ref="B39:C39"/>
    <mergeCell ref="B40:C40"/>
    <mergeCell ref="B41:C41"/>
    <mergeCell ref="AF42:AH42"/>
    <mergeCell ref="B32:C32"/>
    <mergeCell ref="B33:C33"/>
    <mergeCell ref="B34:C34"/>
    <mergeCell ref="B35:C35"/>
    <mergeCell ref="B36:C36"/>
    <mergeCell ref="B37:C37"/>
    <mergeCell ref="B38:C38"/>
    <mergeCell ref="B25:C25"/>
    <mergeCell ref="B26:C26"/>
    <mergeCell ref="B15:C15"/>
    <mergeCell ref="B16:C16"/>
    <mergeCell ref="B17:C17"/>
    <mergeCell ref="B18:C18"/>
    <mergeCell ref="B20:C20"/>
    <mergeCell ref="B21:C21"/>
    <mergeCell ref="I20:P20"/>
    <mergeCell ref="AI14:AK14"/>
    <mergeCell ref="I23:P23"/>
    <mergeCell ref="Q14:T14"/>
    <mergeCell ref="AI37:AK37"/>
    <mergeCell ref="AF33:AH33"/>
    <mergeCell ref="AF34:AH34"/>
    <mergeCell ref="AF35:AH35"/>
    <mergeCell ref="AF36:AH36"/>
    <mergeCell ref="AF37:AH37"/>
    <mergeCell ref="I30:P30"/>
    <mergeCell ref="I31:P31"/>
    <mergeCell ref="AB36:AE36"/>
    <mergeCell ref="AB37:AE37"/>
    <mergeCell ref="U16:AA16"/>
    <mergeCell ref="U17:AA17"/>
    <mergeCell ref="AF22:AH22"/>
    <mergeCell ref="AF23:AH23"/>
    <mergeCell ref="AI15:AK15"/>
    <mergeCell ref="AI16:AK16"/>
    <mergeCell ref="AI17:AK17"/>
    <mergeCell ref="AI18:AK18"/>
    <mergeCell ref="AI19:AK19"/>
    <mergeCell ref="AI20:AK20"/>
    <mergeCell ref="AI21:AK21"/>
    <mergeCell ref="AF15:AH15"/>
    <mergeCell ref="AF16:AH16"/>
    <mergeCell ref="AF17:AH17"/>
    <mergeCell ref="AF18:AH18"/>
    <mergeCell ref="AF19:AH19"/>
    <mergeCell ref="AF20:AH20"/>
    <mergeCell ref="D26:H26"/>
    <mergeCell ref="D19:H19"/>
    <mergeCell ref="D20:H20"/>
    <mergeCell ref="D21:H21"/>
    <mergeCell ref="AI24:AK24"/>
    <mergeCell ref="AI25:AK25"/>
    <mergeCell ref="AI26:AK26"/>
    <mergeCell ref="U15:AA15"/>
    <mergeCell ref="H5:L5"/>
    <mergeCell ref="M5:W5"/>
    <mergeCell ref="I21:P21"/>
    <mergeCell ref="I19:P19"/>
    <mergeCell ref="AB20:AE20"/>
    <mergeCell ref="AB21:AE21"/>
    <mergeCell ref="AB14:AE14"/>
    <mergeCell ref="U18:AA18"/>
    <mergeCell ref="U19:AA19"/>
    <mergeCell ref="U20:AA20"/>
    <mergeCell ref="U14:AA14"/>
    <mergeCell ref="H6:W6"/>
    <mergeCell ref="Q16:T16"/>
    <mergeCell ref="Q17:T17"/>
    <mergeCell ref="Q18:T18"/>
    <mergeCell ref="AF21:AH21"/>
  </mergeCells>
  <phoneticPr fontId="2"/>
  <conditionalFormatting sqref="M5:W5">
    <cfRule type="expression" dxfId="21" priority="1">
      <formula>$M$5&lt;&gt;""</formula>
    </cfRule>
  </conditionalFormatting>
  <dataValidations count="3">
    <dataValidation type="list" allowBlank="1" showInputMessage="1" showErrorMessage="1" sqref="D15:H44" xr:uid="{451551D2-D6CD-4AD1-85A6-EFE7CB69775F}">
      <formula1>"報告書不要,灰化済み,XRD済み"</formula1>
    </dataValidation>
    <dataValidation type="list" allowBlank="1" showInputMessage="1" showErrorMessage="1" sqref="H5" xr:uid="{DD2FCB10-A486-4D16-9043-674F4373B7EA}">
      <formula1>"通常納期,特急納期"</formula1>
    </dataValidation>
    <dataValidation type="list" allowBlank="1" showInputMessage="1" showErrorMessage="1" sqref="AI15:AK44 AF15:AF44" xr:uid="{FFAEF5D0-87DF-4000-9C08-F5BBD2F85320}">
      <formula1>"〇"</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0DB9A-6A53-894D-9226-B78A77841332}">
  <dimension ref="A1:H36"/>
  <sheetViews>
    <sheetView view="pageBreakPreview" zoomScale="120" zoomScaleNormal="130" zoomScaleSheetLayoutView="12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157</v>
      </c>
      <c r="C1" s="226"/>
      <c r="D1" s="226"/>
      <c r="E1" s="226"/>
      <c r="F1" s="226"/>
    </row>
    <row r="2" spans="1:8" ht="20" customHeight="1">
      <c r="A2" s="227">
        <f>石綿分析依頼書!K38</f>
        <v>0</v>
      </c>
      <c r="B2" s="227"/>
      <c r="C2" s="227"/>
      <c r="D2" s="29"/>
      <c r="E2" s="29"/>
      <c r="F2" s="29" t="s">
        <v>1</v>
      </c>
      <c r="G2" s="65">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試料情報!X9</f>
        <v>0</v>
      </c>
      <c r="C7" s="225"/>
      <c r="D7" s="225"/>
      <c r="E7" s="2" t="s">
        <v>25</v>
      </c>
      <c r="F7" s="1" t="s">
        <v>6</v>
      </c>
    </row>
    <row r="8" spans="1:8">
      <c r="A8" s="29"/>
      <c r="B8" s="225"/>
      <c r="C8" s="225"/>
      <c r="D8" s="225"/>
    </row>
    <row r="9" spans="1:8">
      <c r="A9" s="29"/>
      <c r="B9" s="61"/>
      <c r="C9" s="61"/>
      <c r="D9" s="61"/>
    </row>
    <row r="10" spans="1:8">
      <c r="A10" s="29"/>
      <c r="B10" s="209" t="s">
        <v>158</v>
      </c>
      <c r="C10" s="209"/>
      <c r="D10" s="209"/>
      <c r="E10" s="209"/>
      <c r="F10" s="209"/>
      <c r="G10" s="29"/>
    </row>
    <row r="11" spans="1:8">
      <c r="A11" s="29"/>
      <c r="B11" s="209" t="s">
        <v>159</v>
      </c>
      <c r="C11" s="209"/>
      <c r="D11" s="209"/>
      <c r="E11" s="209"/>
      <c r="F11" s="209"/>
      <c r="G11" s="29"/>
    </row>
    <row r="12" spans="1:8">
      <c r="A12" s="29"/>
      <c r="B12" s="63"/>
      <c r="C12" s="63"/>
      <c r="D12" s="63"/>
      <c r="E12" s="63"/>
      <c r="F12" s="63"/>
      <c r="G12" s="29"/>
    </row>
    <row r="13" spans="1:8">
      <c r="A13" s="29"/>
      <c r="B13" s="62"/>
      <c r="C13" s="62"/>
      <c r="D13" s="62"/>
      <c r="E13" s="62"/>
      <c r="F13" s="62"/>
      <c r="G13" s="29"/>
    </row>
    <row r="14" spans="1:8">
      <c r="A14" s="214" t="s">
        <v>160</v>
      </c>
      <c r="B14" s="215"/>
      <c r="C14" s="215"/>
      <c r="D14" s="215"/>
      <c r="E14" s="215"/>
      <c r="F14" s="215"/>
      <c r="G14" s="216"/>
    </row>
    <row r="15" spans="1:8">
      <c r="A15" s="217" t="s">
        <v>17</v>
      </c>
      <c r="B15" s="218"/>
      <c r="C15" s="218"/>
      <c r="D15" s="218"/>
      <c r="E15" s="218"/>
      <c r="F15" s="218"/>
      <c r="G15" s="219"/>
    </row>
    <row r="16" spans="1:8" ht="17" customHeight="1">
      <c r="A16" s="48" t="s">
        <v>1</v>
      </c>
      <c r="B16" s="210" t="s">
        <v>161</v>
      </c>
      <c r="C16" s="211"/>
      <c r="D16" s="212"/>
      <c r="E16" s="220" t="s">
        <v>146</v>
      </c>
      <c r="F16" s="221"/>
      <c r="G16" s="48" t="s">
        <v>18</v>
      </c>
    </row>
    <row r="17" spans="1:7" ht="8.5" customHeight="1">
      <c r="A17" s="222">
        <v>1</v>
      </c>
      <c r="B17" s="213" t="str">
        <f>IF(ISBLANK(試料情報!H8),"",(試料情報!H8))</f>
        <v/>
      </c>
      <c r="C17" s="213"/>
      <c r="D17" s="213"/>
      <c r="E17" s="213"/>
      <c r="F17" s="213"/>
      <c r="G17" s="213" t="s">
        <v>155</v>
      </c>
    </row>
    <row r="18" spans="1:7" ht="8.5" customHeight="1">
      <c r="A18" s="223"/>
      <c r="B18" s="204"/>
      <c r="C18" s="204"/>
      <c r="D18" s="204"/>
      <c r="E18" s="204"/>
      <c r="F18" s="204"/>
      <c r="G18" s="204"/>
    </row>
    <row r="19" spans="1:7" ht="8.5" customHeight="1">
      <c r="A19" s="223">
        <v>2</v>
      </c>
      <c r="B19" s="201" t="str">
        <f>IF(ISBLANK(試料情報!H11),"",(試料情報!H11))</f>
        <v/>
      </c>
      <c r="C19" s="202"/>
      <c r="D19" s="203"/>
      <c r="E19" s="208"/>
      <c r="F19" s="208"/>
      <c r="G19" s="205"/>
    </row>
    <row r="20" spans="1:7" ht="8.5" customHeight="1">
      <c r="A20" s="223"/>
      <c r="B20" s="201"/>
      <c r="C20" s="202"/>
      <c r="D20" s="203"/>
      <c r="E20" s="208"/>
      <c r="F20" s="208"/>
      <c r="G20" s="224"/>
    </row>
    <row r="21" spans="1:7" ht="8.5" customHeight="1">
      <c r="A21" s="223">
        <v>3</v>
      </c>
      <c r="B21" s="201" t="str">
        <f>IF(ISBLANK(試料情報!H14),"",(試料情報!H14))</f>
        <v/>
      </c>
      <c r="C21" s="202"/>
      <c r="D21" s="203"/>
      <c r="E21" s="204"/>
      <c r="F21" s="204"/>
      <c r="G21" s="204"/>
    </row>
    <row r="22" spans="1:7" ht="8.5" customHeight="1">
      <c r="A22" s="223"/>
      <c r="B22" s="201"/>
      <c r="C22" s="202"/>
      <c r="D22" s="203"/>
      <c r="E22" s="204"/>
      <c r="F22" s="204"/>
      <c r="G22" s="204"/>
    </row>
    <row r="23" spans="1:7" ht="8.5" customHeight="1">
      <c r="A23" s="223">
        <v>4</v>
      </c>
      <c r="B23" s="201" t="str">
        <f>IF(ISBLANK(試料情報!H17),"",(試料情報!H17))</f>
        <v/>
      </c>
      <c r="C23" s="202"/>
      <c r="D23" s="203"/>
      <c r="E23" s="204"/>
      <c r="F23" s="204"/>
      <c r="G23" s="204"/>
    </row>
    <row r="24" spans="1:7" ht="8.5" customHeight="1">
      <c r="A24" s="223"/>
      <c r="B24" s="201"/>
      <c r="C24" s="202"/>
      <c r="D24" s="203"/>
      <c r="E24" s="204"/>
      <c r="F24" s="204"/>
      <c r="G24" s="204"/>
    </row>
    <row r="25" spans="1:7" ht="8.5" customHeight="1">
      <c r="A25" s="204">
        <v>5</v>
      </c>
      <c r="B25" s="201" t="str">
        <f>IF(ISBLANK(試料情報!H20),"",(試料情報!H20))</f>
        <v/>
      </c>
      <c r="C25" s="202"/>
      <c r="D25" s="203"/>
      <c r="E25" s="204"/>
      <c r="F25" s="204"/>
      <c r="G25" s="204"/>
    </row>
    <row r="26" spans="1:7" ht="8.5" customHeight="1">
      <c r="A26" s="204"/>
      <c r="B26" s="201"/>
      <c r="C26" s="202"/>
      <c r="D26" s="203"/>
      <c r="E26" s="204"/>
      <c r="F26" s="204"/>
      <c r="G26" s="204"/>
    </row>
    <row r="27" spans="1:7" ht="8.5" customHeight="1">
      <c r="A27" s="199">
        <v>6</v>
      </c>
      <c r="B27" s="201" t="str">
        <f>IF(ISBLANK(試料情報!H23),"",(試料情報!H23))</f>
        <v/>
      </c>
      <c r="C27" s="202"/>
      <c r="D27" s="203"/>
      <c r="E27" s="204"/>
      <c r="F27" s="204"/>
      <c r="G27" s="204"/>
    </row>
    <row r="28" spans="1:7" ht="8.5" customHeight="1">
      <c r="A28" s="200"/>
      <c r="B28" s="201"/>
      <c r="C28" s="202"/>
      <c r="D28" s="203"/>
      <c r="E28" s="204"/>
      <c r="F28" s="204"/>
      <c r="G28" s="204"/>
    </row>
    <row r="29" spans="1:7" ht="8.5" customHeight="1">
      <c r="A29" s="199">
        <v>7</v>
      </c>
      <c r="B29" s="201" t="str">
        <f>IF(ISBLANK(試料情報!H26),"",(試料情報!H26))</f>
        <v/>
      </c>
      <c r="C29" s="202"/>
      <c r="D29" s="203"/>
      <c r="E29" s="208"/>
      <c r="F29" s="208"/>
      <c r="G29" s="204"/>
    </row>
    <row r="30" spans="1:7" ht="8.5" customHeight="1">
      <c r="A30" s="200"/>
      <c r="B30" s="201"/>
      <c r="C30" s="202"/>
      <c r="D30" s="203"/>
      <c r="E30" s="208"/>
      <c r="F30" s="208"/>
      <c r="G30" s="204"/>
    </row>
    <row r="31" spans="1:7" ht="8.5" customHeight="1">
      <c r="A31" s="199">
        <v>8</v>
      </c>
      <c r="B31" s="201" t="str">
        <f>IF(ISBLANK(試料情報!H29),"",(試料情報!H29))</f>
        <v/>
      </c>
      <c r="C31" s="202"/>
      <c r="D31" s="203"/>
      <c r="E31" s="204"/>
      <c r="F31" s="204"/>
      <c r="G31" s="204"/>
    </row>
    <row r="32" spans="1:7" ht="8.5" customHeight="1">
      <c r="A32" s="200"/>
      <c r="B32" s="201"/>
      <c r="C32" s="202"/>
      <c r="D32" s="203"/>
      <c r="E32" s="204"/>
      <c r="F32" s="204"/>
      <c r="G32" s="204"/>
    </row>
    <row r="33" spans="1:7" ht="8.5" customHeight="1">
      <c r="A33" s="199">
        <v>9</v>
      </c>
      <c r="B33" s="201" t="str">
        <f>IF(ISBLANK(試料情報!H32),"",(試料情報!H32))</f>
        <v/>
      </c>
      <c r="C33" s="202"/>
      <c r="D33" s="203"/>
      <c r="E33" s="204"/>
      <c r="F33" s="204"/>
      <c r="G33" s="204"/>
    </row>
    <row r="34" spans="1:7" ht="8.5" customHeight="1">
      <c r="A34" s="200"/>
      <c r="B34" s="201"/>
      <c r="C34" s="202"/>
      <c r="D34" s="203"/>
      <c r="E34" s="204"/>
      <c r="F34" s="204"/>
      <c r="G34" s="204"/>
    </row>
    <row r="35" spans="1:7" ht="8.5" customHeight="1">
      <c r="A35" s="205">
        <v>10</v>
      </c>
      <c r="B35" s="201" t="str">
        <f>IF(ISBLANK(試料情報!H35),"",(試料情報!H35))</f>
        <v/>
      </c>
      <c r="C35" s="202"/>
      <c r="D35" s="203"/>
      <c r="E35" s="204"/>
      <c r="F35" s="204"/>
      <c r="G35" s="204"/>
    </row>
    <row r="36" spans="1:7" ht="8.5" customHeight="1">
      <c r="A36" s="206"/>
      <c r="B36" s="201"/>
      <c r="C36" s="202"/>
      <c r="D36" s="203"/>
      <c r="E36" s="207"/>
      <c r="F36" s="207"/>
      <c r="G36" s="207"/>
    </row>
  </sheetData>
  <mergeCells count="54">
    <mergeCell ref="B7:D7"/>
    <mergeCell ref="B8:D8"/>
    <mergeCell ref="B10:F10"/>
    <mergeCell ref="B1:F1"/>
    <mergeCell ref="A2:C2"/>
    <mergeCell ref="B3:D3"/>
    <mergeCell ref="B4:D4"/>
    <mergeCell ref="B5:D5"/>
    <mergeCell ref="B6:D6"/>
    <mergeCell ref="A23:A24"/>
    <mergeCell ref="E23:F24"/>
    <mergeCell ref="A25:A26"/>
    <mergeCell ref="E25:F26"/>
    <mergeCell ref="A21:A22"/>
    <mergeCell ref="E21:F22"/>
    <mergeCell ref="B11:F11"/>
    <mergeCell ref="B16:D16"/>
    <mergeCell ref="B17:D18"/>
    <mergeCell ref="B19:D20"/>
    <mergeCell ref="B21:D22"/>
    <mergeCell ref="E19:F20"/>
    <mergeCell ref="A14:G14"/>
    <mergeCell ref="A15:G15"/>
    <mergeCell ref="E16:F16"/>
    <mergeCell ref="A17:A18"/>
    <mergeCell ref="E17:F18"/>
    <mergeCell ref="A19:A20"/>
    <mergeCell ref="G17:G18"/>
    <mergeCell ref="G19:G20"/>
    <mergeCell ref="G21:G22"/>
    <mergeCell ref="G23:G24"/>
    <mergeCell ref="G25:G26"/>
    <mergeCell ref="A31:A32"/>
    <mergeCell ref="B31:D32"/>
    <mergeCell ref="E31:F32"/>
    <mergeCell ref="G31:G32"/>
    <mergeCell ref="B25:D26"/>
    <mergeCell ref="G27:G28"/>
    <mergeCell ref="A29:A30"/>
    <mergeCell ref="B29:D30"/>
    <mergeCell ref="E29:F30"/>
    <mergeCell ref="G29:G30"/>
    <mergeCell ref="B23:D24"/>
    <mergeCell ref="A27:A28"/>
    <mergeCell ref="B27:D28"/>
    <mergeCell ref="E27:F28"/>
    <mergeCell ref="A33:A34"/>
    <mergeCell ref="B33:D34"/>
    <mergeCell ref="E33:F34"/>
    <mergeCell ref="G33:G34"/>
    <mergeCell ref="A35:A36"/>
    <mergeCell ref="B35:D36"/>
    <mergeCell ref="E35:F36"/>
    <mergeCell ref="G35:G36"/>
  </mergeCells>
  <phoneticPr fontId="2"/>
  <conditionalFormatting sqref="G17">
    <cfRule type="expression" dxfId="20" priority="12">
      <formula>$G$17="検出"</formula>
    </cfRule>
  </conditionalFormatting>
  <conditionalFormatting sqref="G17:G18">
    <cfRule type="expression" dxfId="19" priority="10">
      <formula>$G$17="検出"</formula>
    </cfRule>
  </conditionalFormatting>
  <conditionalFormatting sqref="G19:G20">
    <cfRule type="expression" dxfId="18" priority="9">
      <formula>$G$19="検出"</formula>
    </cfRule>
  </conditionalFormatting>
  <conditionalFormatting sqref="G21:G22">
    <cfRule type="expression" dxfId="17" priority="8">
      <formula>$G$21="検出"</formula>
    </cfRule>
  </conditionalFormatting>
  <conditionalFormatting sqref="G23:G24">
    <cfRule type="expression" dxfId="16" priority="7">
      <formula>$G$23="検出"</formula>
    </cfRule>
  </conditionalFormatting>
  <conditionalFormatting sqref="G25:G26">
    <cfRule type="expression" dxfId="15" priority="6">
      <formula>$G$25="検出"</formula>
    </cfRule>
  </conditionalFormatting>
  <conditionalFormatting sqref="G27:G28">
    <cfRule type="expression" dxfId="14" priority="5">
      <formula>$G$27="検出"</formula>
    </cfRule>
  </conditionalFormatting>
  <conditionalFormatting sqref="G29:G30">
    <cfRule type="expression" dxfId="13" priority="4">
      <formula>$G$29="検出"</formula>
    </cfRule>
  </conditionalFormatting>
  <conditionalFormatting sqref="G31:G32">
    <cfRule type="expression" dxfId="12" priority="3">
      <formula>$G$31="検出"</formula>
    </cfRule>
  </conditionalFormatting>
  <conditionalFormatting sqref="G33:G34">
    <cfRule type="expression" dxfId="11" priority="2">
      <formula>$G$33="検出"</formula>
    </cfRule>
  </conditionalFormatting>
  <conditionalFormatting sqref="G35:G36">
    <cfRule type="expression" dxfId="10" priority="1">
      <formula>$G$35="検出"</formula>
    </cfRule>
  </conditionalFormatting>
  <dataValidations count="1">
    <dataValidation type="list" allowBlank="1" showInputMessage="1" showErrorMessage="1" sqref="G17 G19 G21 G23 G25 G27 G29 G31 G33 G35" xr:uid="{9BDED148-FAA0-6240-AC81-B74B0B162AEB}">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copies="6"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3EAF-6CF2-794B-9F79-448C3AF00526}">
  <sheetPr codeName="Sheet6"/>
  <dimension ref="A1:H39"/>
  <sheetViews>
    <sheetView view="pageBreakPreview" zoomScale="120" zoomScaleNormal="130" zoomScaleSheetLayoutView="12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12</v>
      </c>
      <c r="C1" s="226"/>
      <c r="D1" s="226"/>
      <c r="E1" s="226"/>
      <c r="F1" s="226"/>
    </row>
    <row r="2" spans="1:8" ht="20" customHeight="1">
      <c r="A2" s="227">
        <f>石綿分析依頼書!K38</f>
        <v>0</v>
      </c>
      <c r="B2" s="227"/>
      <c r="C2" s="227"/>
      <c r="D2" s="29"/>
      <c r="E2" s="29"/>
      <c r="F2" s="29" t="s">
        <v>1</v>
      </c>
      <c r="G2" s="50">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試料情報!X9</f>
        <v>0</v>
      </c>
      <c r="C7" s="225"/>
      <c r="D7" s="225"/>
      <c r="E7" s="2" t="s">
        <v>25</v>
      </c>
      <c r="F7" s="1" t="s">
        <v>6</v>
      </c>
    </row>
    <row r="8" spans="1:8">
      <c r="A8" s="29"/>
      <c r="B8" s="225"/>
      <c r="C8" s="225"/>
      <c r="D8" s="225"/>
    </row>
    <row r="9" spans="1:8">
      <c r="A9" s="29"/>
      <c r="B9" s="209" t="s">
        <v>32</v>
      </c>
      <c r="C9" s="209"/>
      <c r="D9" s="209"/>
      <c r="E9" s="209"/>
      <c r="F9" s="209"/>
      <c r="G9" s="29"/>
    </row>
    <row r="10" spans="1:8">
      <c r="A10" s="250" t="s">
        <v>8</v>
      </c>
      <c r="B10" s="250"/>
      <c r="C10" s="252">
        <f>試料情報!A7</f>
        <v>1</v>
      </c>
      <c r="D10" s="252"/>
      <c r="E10" s="252"/>
      <c r="F10" s="252"/>
      <c r="G10" s="252"/>
    </row>
    <row r="11" spans="1:8">
      <c r="A11" s="251" t="s">
        <v>96</v>
      </c>
      <c r="B11" s="251"/>
      <c r="C11" s="253">
        <f>試料情報!H8</f>
        <v>0</v>
      </c>
      <c r="D11" s="253"/>
      <c r="E11" s="253"/>
      <c r="F11" s="253"/>
      <c r="G11" s="253"/>
    </row>
    <row r="12" spans="1:8">
      <c r="A12" s="251" t="s">
        <v>9</v>
      </c>
      <c r="B12" s="251"/>
      <c r="C12" s="253">
        <f>試料情報!X8</f>
        <v>0</v>
      </c>
      <c r="D12" s="253"/>
      <c r="E12" s="253"/>
      <c r="F12" s="253"/>
      <c r="G12" s="253"/>
    </row>
    <row r="13" spans="1:8">
      <c r="A13" s="251" t="s">
        <v>10</v>
      </c>
      <c r="B13" s="251"/>
      <c r="C13" s="254">
        <f>試料情報!H9</f>
        <v>0</v>
      </c>
      <c r="D13" s="253"/>
      <c r="E13" s="253"/>
      <c r="F13" s="253"/>
      <c r="G13" s="253"/>
    </row>
    <row r="14" spans="1:8">
      <c r="A14" s="255" t="s">
        <v>11</v>
      </c>
      <c r="B14" s="255"/>
      <c r="C14" s="256" t="s">
        <v>14</v>
      </c>
      <c r="D14" s="256"/>
      <c r="E14" s="256"/>
      <c r="F14" s="256"/>
      <c r="G14" s="256"/>
    </row>
    <row r="15" spans="1:8">
      <c r="A15" s="214" t="s">
        <v>15</v>
      </c>
      <c r="B15" s="215"/>
      <c r="C15" s="215"/>
      <c r="D15" s="215"/>
      <c r="E15" s="215"/>
      <c r="F15" s="215"/>
      <c r="G15" s="216"/>
    </row>
    <row r="16" spans="1:8">
      <c r="A16" s="217" t="s">
        <v>17</v>
      </c>
      <c r="B16" s="218"/>
      <c r="C16" s="218"/>
      <c r="D16" s="218"/>
      <c r="E16" s="218"/>
      <c r="F16" s="218"/>
      <c r="G16" s="219"/>
    </row>
    <row r="17" spans="1:7" ht="17" customHeight="1">
      <c r="A17" s="48" t="s">
        <v>16</v>
      </c>
      <c r="B17" s="48" t="s">
        <v>148</v>
      </c>
      <c r="C17" s="49" t="s">
        <v>147</v>
      </c>
      <c r="D17" s="64" t="s">
        <v>156</v>
      </c>
      <c r="E17" s="220" t="s">
        <v>146</v>
      </c>
      <c r="F17" s="221"/>
      <c r="G17" s="48" t="s">
        <v>18</v>
      </c>
    </row>
    <row r="18" spans="1:7" ht="8.5" customHeight="1">
      <c r="A18" s="257">
        <v>1</v>
      </c>
      <c r="B18" s="231"/>
      <c r="C18" s="231"/>
      <c r="D18" s="231"/>
      <c r="E18" s="260"/>
      <c r="F18" s="232"/>
      <c r="G18" s="232" t="s">
        <v>155</v>
      </c>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05"/>
      <c r="E22" s="235"/>
      <c r="F22" s="236"/>
      <c r="G22" s="233"/>
    </row>
    <row r="23" spans="1:7" ht="8.5" customHeight="1">
      <c r="A23" s="200"/>
      <c r="B23" s="224"/>
      <c r="C23" s="224"/>
      <c r="D23" s="224"/>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30" t="s">
        <v>31</v>
      </c>
      <c r="B39" s="230"/>
      <c r="C39" s="230"/>
      <c r="D39" s="230"/>
      <c r="E39" s="230"/>
      <c r="F39" s="230"/>
      <c r="G39" s="230"/>
    </row>
  </sheetData>
  <mergeCells count="65">
    <mergeCell ref="E31:G31"/>
    <mergeCell ref="A14:B14"/>
    <mergeCell ref="A16:G16"/>
    <mergeCell ref="A15:G15"/>
    <mergeCell ref="C14:G14"/>
    <mergeCell ref="A18:A19"/>
    <mergeCell ref="A20:A21"/>
    <mergeCell ref="A22:A23"/>
    <mergeCell ref="A24:A25"/>
    <mergeCell ref="A26:A27"/>
    <mergeCell ref="B18:B19"/>
    <mergeCell ref="B20:B21"/>
    <mergeCell ref="B22:B23"/>
    <mergeCell ref="E17:F17"/>
    <mergeCell ref="E18:F19"/>
    <mergeCell ref="D18:D19"/>
    <mergeCell ref="D26:D27"/>
    <mergeCell ref="E22:F23"/>
    <mergeCell ref="B1:F1"/>
    <mergeCell ref="A2:C2"/>
    <mergeCell ref="B4:D4"/>
    <mergeCell ref="B5:D5"/>
    <mergeCell ref="B6:D6"/>
    <mergeCell ref="A12:B12"/>
    <mergeCell ref="A13:B13"/>
    <mergeCell ref="C11:G11"/>
    <mergeCell ref="C12:G12"/>
    <mergeCell ref="C13:G13"/>
    <mergeCell ref="B3:D3"/>
    <mergeCell ref="A10:B10"/>
    <mergeCell ref="A11:B11"/>
    <mergeCell ref="B9:F9"/>
    <mergeCell ref="C10:G10"/>
    <mergeCell ref="A38:G38"/>
    <mergeCell ref="A39:G39"/>
    <mergeCell ref="B7:D7"/>
    <mergeCell ref="B8:D8"/>
    <mergeCell ref="B35:D35"/>
    <mergeCell ref="E35:G35"/>
    <mergeCell ref="A28:G28"/>
    <mergeCell ref="B33:D33"/>
    <mergeCell ref="E33:G33"/>
    <mergeCell ref="B34:D34"/>
    <mergeCell ref="E34:G34"/>
    <mergeCell ref="B30:D30"/>
    <mergeCell ref="B32:D32"/>
    <mergeCell ref="E32:G32"/>
    <mergeCell ref="E20:F21"/>
    <mergeCell ref="D20:D21"/>
    <mergeCell ref="A36:G36"/>
    <mergeCell ref="A37:G37"/>
    <mergeCell ref="C18:C19"/>
    <mergeCell ref="C20:C21"/>
    <mergeCell ref="G18:G27"/>
    <mergeCell ref="C22:C23"/>
    <mergeCell ref="C24:C25"/>
    <mergeCell ref="C26:C27"/>
    <mergeCell ref="E24:F25"/>
    <mergeCell ref="E26:F27"/>
    <mergeCell ref="D22:D23"/>
    <mergeCell ref="E30:G30"/>
    <mergeCell ref="B31:D31"/>
    <mergeCell ref="D24:D25"/>
    <mergeCell ref="B24:B25"/>
    <mergeCell ref="B26:B27"/>
  </mergeCells>
  <phoneticPr fontId="2"/>
  <conditionalFormatting sqref="G18:G27">
    <cfRule type="expression" dxfId="9" priority="1">
      <formula>$G$18="検出"</formula>
    </cfRule>
  </conditionalFormatting>
  <dataValidations count="1">
    <dataValidation type="list" allowBlank="1" showInputMessage="1" showErrorMessage="1" sqref="G18:G27" xr:uid="{F17639AA-996D-F447-9AB3-37E7309DA842}">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copies="6"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AEB86-CF22-3A42-8A98-44A9D847B438}">
  <sheetPr codeName="Sheet7"/>
  <dimension ref="A1:H39"/>
  <sheetViews>
    <sheetView zoomScale="130" zoomScaleNormal="13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12</v>
      </c>
      <c r="C1" s="226"/>
      <c r="D1" s="226"/>
      <c r="E1" s="226"/>
      <c r="F1" s="226"/>
    </row>
    <row r="2" spans="1:8" ht="20" customHeight="1">
      <c r="A2" s="227">
        <f>石綿分析依頼書!K38</f>
        <v>0</v>
      </c>
      <c r="B2" s="227"/>
      <c r="C2" s="227"/>
      <c r="D2" s="29"/>
      <c r="E2" s="29"/>
      <c r="F2" s="29" t="s">
        <v>1</v>
      </c>
      <c r="G2" s="51">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試料情報!X12</f>
        <v>0</v>
      </c>
      <c r="C7" s="225"/>
      <c r="D7" s="225"/>
      <c r="E7" s="2" t="s">
        <v>25</v>
      </c>
      <c r="F7" s="1" t="s">
        <v>6</v>
      </c>
    </row>
    <row r="8" spans="1:8">
      <c r="A8" s="29"/>
      <c r="B8" s="225"/>
      <c r="C8" s="225"/>
      <c r="D8" s="225"/>
    </row>
    <row r="9" spans="1:8">
      <c r="A9" s="29"/>
      <c r="B9" s="209" t="s">
        <v>32</v>
      </c>
      <c r="C9" s="209"/>
      <c r="D9" s="209"/>
      <c r="E9" s="209"/>
      <c r="F9" s="209"/>
      <c r="G9" s="29"/>
    </row>
    <row r="10" spans="1:8">
      <c r="A10" s="250" t="s">
        <v>8</v>
      </c>
      <c r="B10" s="250"/>
      <c r="C10" s="252">
        <f>試料情報!A10</f>
        <v>2</v>
      </c>
      <c r="D10" s="252"/>
      <c r="E10" s="252"/>
      <c r="F10" s="252"/>
      <c r="G10" s="252"/>
    </row>
    <row r="11" spans="1:8">
      <c r="A11" s="251" t="s">
        <v>96</v>
      </c>
      <c r="B11" s="251"/>
      <c r="C11" s="253">
        <f>試料情報!H11</f>
        <v>0</v>
      </c>
      <c r="D11" s="253"/>
      <c r="E11" s="253"/>
      <c r="F11" s="253"/>
      <c r="G11" s="253"/>
    </row>
    <row r="12" spans="1:8">
      <c r="A12" s="251" t="s">
        <v>9</v>
      </c>
      <c r="B12" s="251"/>
      <c r="C12" s="253">
        <f>試料情報!X11</f>
        <v>0</v>
      </c>
      <c r="D12" s="253"/>
      <c r="E12" s="253"/>
      <c r="F12" s="253"/>
      <c r="G12" s="253"/>
    </row>
    <row r="13" spans="1:8">
      <c r="A13" s="251" t="s">
        <v>10</v>
      </c>
      <c r="B13" s="251"/>
      <c r="C13" s="254">
        <f>試料情報!H12</f>
        <v>0</v>
      </c>
      <c r="D13" s="253"/>
      <c r="E13" s="253"/>
      <c r="F13" s="253"/>
      <c r="G13" s="253"/>
    </row>
    <row r="14" spans="1:8">
      <c r="A14" s="255" t="s">
        <v>11</v>
      </c>
      <c r="B14" s="255"/>
      <c r="C14" s="256" t="s">
        <v>14</v>
      </c>
      <c r="D14" s="256"/>
      <c r="E14" s="256"/>
      <c r="F14" s="256"/>
      <c r="G14" s="256"/>
    </row>
    <row r="15" spans="1:8">
      <c r="A15" s="214" t="s">
        <v>15</v>
      </c>
      <c r="B15" s="215"/>
      <c r="C15" s="215"/>
      <c r="D15" s="215"/>
      <c r="E15" s="215"/>
      <c r="F15" s="215"/>
      <c r="G15" s="216"/>
    </row>
    <row r="16" spans="1:8">
      <c r="A16" s="217" t="s">
        <v>17</v>
      </c>
      <c r="B16" s="218"/>
      <c r="C16" s="218"/>
      <c r="D16" s="218"/>
      <c r="E16" s="218"/>
      <c r="F16" s="218"/>
      <c r="G16" s="219"/>
    </row>
    <row r="17" spans="1:7" ht="17" customHeight="1">
      <c r="A17" s="48" t="s">
        <v>16</v>
      </c>
      <c r="B17" s="48" t="s">
        <v>150</v>
      </c>
      <c r="C17" s="49" t="s">
        <v>149</v>
      </c>
      <c r="D17" s="64" t="s">
        <v>156</v>
      </c>
      <c r="E17" s="220" t="s">
        <v>146</v>
      </c>
      <c r="F17" s="221"/>
      <c r="G17" s="48" t="s">
        <v>18</v>
      </c>
    </row>
    <row r="18" spans="1:7" ht="8.5" customHeight="1">
      <c r="A18" s="257">
        <v>1</v>
      </c>
      <c r="B18" s="231"/>
      <c r="C18" s="231"/>
      <c r="D18" s="231"/>
      <c r="E18" s="260"/>
      <c r="F18" s="232"/>
      <c r="G18" s="232" t="s">
        <v>155</v>
      </c>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61"/>
      <c r="E22" s="235"/>
      <c r="F22" s="236"/>
      <c r="G22" s="233"/>
    </row>
    <row r="23" spans="1:7" ht="8.5" customHeight="1">
      <c r="A23" s="200"/>
      <c r="B23" s="224"/>
      <c r="C23" s="224"/>
      <c r="D23" s="262"/>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63" t="s">
        <v>31</v>
      </c>
      <c r="B39" s="263"/>
      <c r="C39" s="263"/>
      <c r="D39" s="263"/>
      <c r="E39" s="263"/>
      <c r="F39" s="263"/>
      <c r="G39" s="263"/>
    </row>
  </sheetData>
  <mergeCells count="65">
    <mergeCell ref="A15:G15"/>
    <mergeCell ref="A16:G16"/>
    <mergeCell ref="A28:G28"/>
    <mergeCell ref="B30:D30"/>
    <mergeCell ref="E30:G30"/>
    <mergeCell ref="A18:A19"/>
    <mergeCell ref="A20:A21"/>
    <mergeCell ref="A22:A23"/>
    <mergeCell ref="A24:A25"/>
    <mergeCell ref="A26:A27"/>
    <mergeCell ref="B18:B19"/>
    <mergeCell ref="B20:B21"/>
    <mergeCell ref="B22:B23"/>
    <mergeCell ref="B24:B25"/>
    <mergeCell ref="B26:B27"/>
    <mergeCell ref="C18:C19"/>
    <mergeCell ref="A12:B12"/>
    <mergeCell ref="C12:G12"/>
    <mergeCell ref="A13:B13"/>
    <mergeCell ref="C13:G13"/>
    <mergeCell ref="A14:B14"/>
    <mergeCell ref="C14:G14"/>
    <mergeCell ref="A11:B11"/>
    <mergeCell ref="C11:G11"/>
    <mergeCell ref="B1:F1"/>
    <mergeCell ref="A2:C2"/>
    <mergeCell ref="B3:D3"/>
    <mergeCell ref="B4:D4"/>
    <mergeCell ref="B5:D5"/>
    <mergeCell ref="B6:D6"/>
    <mergeCell ref="B7:D7"/>
    <mergeCell ref="B8:D8"/>
    <mergeCell ref="B9:F9"/>
    <mergeCell ref="A10:B10"/>
    <mergeCell ref="C10:G10"/>
    <mergeCell ref="A39:G39"/>
    <mergeCell ref="A36:G36"/>
    <mergeCell ref="B31:D31"/>
    <mergeCell ref="E31:G31"/>
    <mergeCell ref="B32:D32"/>
    <mergeCell ref="E32:G32"/>
    <mergeCell ref="B33:D33"/>
    <mergeCell ref="E33:G33"/>
    <mergeCell ref="B35:D35"/>
    <mergeCell ref="E35:G35"/>
    <mergeCell ref="B34:D34"/>
    <mergeCell ref="E34:G34"/>
    <mergeCell ref="A37:G37"/>
    <mergeCell ref="A38:G38"/>
    <mergeCell ref="C24:C25"/>
    <mergeCell ref="C26:C27"/>
    <mergeCell ref="G18:G27"/>
    <mergeCell ref="E20:F21"/>
    <mergeCell ref="D20:D21"/>
    <mergeCell ref="D22:D23"/>
    <mergeCell ref="D24:D25"/>
    <mergeCell ref="D26:D27"/>
    <mergeCell ref="E26:F27"/>
    <mergeCell ref="E24:F25"/>
    <mergeCell ref="E22:F23"/>
    <mergeCell ref="E17:F17"/>
    <mergeCell ref="E18:F19"/>
    <mergeCell ref="D18:D19"/>
    <mergeCell ref="C20:C21"/>
    <mergeCell ref="C22:C23"/>
  </mergeCells>
  <phoneticPr fontId="2"/>
  <conditionalFormatting sqref="G18:G27">
    <cfRule type="expression" dxfId="8" priority="1">
      <formula>$G$18="検出"</formula>
    </cfRule>
  </conditionalFormatting>
  <dataValidations count="1">
    <dataValidation type="list" allowBlank="1" showInputMessage="1" showErrorMessage="1" sqref="G18:G27" xr:uid="{6D84BA2C-B821-EF4C-9730-E6EFA01523E5}">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C2F6-AFED-FF40-9314-C8B27B26A5A0}">
  <sheetPr codeName="Sheet8"/>
  <dimension ref="A1:J39"/>
  <sheetViews>
    <sheetView zoomScale="130" zoomScaleNormal="13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10">
      <c r="B1" s="226" t="s">
        <v>12</v>
      </c>
      <c r="C1" s="226"/>
      <c r="D1" s="226"/>
      <c r="E1" s="226"/>
      <c r="F1" s="226"/>
    </row>
    <row r="2" spans="1:10" ht="20" customHeight="1">
      <c r="A2" s="227">
        <f>石綿分析依頼書!K38</f>
        <v>0</v>
      </c>
      <c r="B2" s="227"/>
      <c r="C2" s="227"/>
      <c r="D2" s="29"/>
      <c r="E2" s="29"/>
      <c r="F2" s="29" t="s">
        <v>1</v>
      </c>
      <c r="G2" s="53">
        <f>石綿分析依頼書!F45</f>
        <v>0</v>
      </c>
      <c r="H2" s="3"/>
    </row>
    <row r="3" spans="1:10">
      <c r="A3" s="29" t="s">
        <v>7</v>
      </c>
      <c r="B3" s="225">
        <f>石綿分析依頼書!K25</f>
        <v>0</v>
      </c>
      <c r="C3" s="225"/>
      <c r="D3" s="225"/>
      <c r="E3" s="29"/>
      <c r="F3" s="29" t="s">
        <v>0</v>
      </c>
      <c r="G3" s="30">
        <f ca="1">TODAY()</f>
        <v>45092</v>
      </c>
    </row>
    <row r="4" spans="1:10">
      <c r="A4" s="29" t="s">
        <v>26</v>
      </c>
      <c r="B4" s="228">
        <f>石綿分析依頼書!O45</f>
        <v>0</v>
      </c>
      <c r="C4" s="228"/>
      <c r="D4" s="228"/>
      <c r="E4" s="2" t="s">
        <v>23</v>
      </c>
      <c r="F4" s="1" t="s">
        <v>4</v>
      </c>
    </row>
    <row r="5" spans="1:10">
      <c r="A5" s="29" t="s">
        <v>2</v>
      </c>
      <c r="B5" s="228">
        <f>石綿分析依頼書!X45</f>
        <v>0</v>
      </c>
      <c r="C5" s="228"/>
      <c r="D5" s="228"/>
      <c r="E5" s="2" t="s">
        <v>24</v>
      </c>
      <c r="F5" s="1" t="s">
        <v>5</v>
      </c>
    </row>
    <row r="6" spans="1:10">
      <c r="A6" s="29" t="s">
        <v>3</v>
      </c>
      <c r="B6" s="225" t="s">
        <v>95</v>
      </c>
      <c r="C6" s="225"/>
      <c r="D6" s="225"/>
      <c r="E6" s="2"/>
      <c r="F6" s="1" t="s">
        <v>22</v>
      </c>
    </row>
    <row r="7" spans="1:10">
      <c r="A7" s="29" t="s">
        <v>13</v>
      </c>
      <c r="B7" s="225">
        <f>試料情報!X15</f>
        <v>0</v>
      </c>
      <c r="C7" s="225"/>
      <c r="D7" s="225"/>
      <c r="E7" s="2" t="s">
        <v>25</v>
      </c>
      <c r="F7" s="1" t="s">
        <v>6</v>
      </c>
    </row>
    <row r="8" spans="1:10">
      <c r="A8" s="29"/>
      <c r="B8" s="225"/>
      <c r="C8" s="225"/>
      <c r="D8" s="225"/>
      <c r="J8" s="52"/>
    </row>
    <row r="9" spans="1:10">
      <c r="A9" s="29"/>
      <c r="B9" s="209" t="s">
        <v>32</v>
      </c>
      <c r="C9" s="209"/>
      <c r="D9" s="209"/>
      <c r="E9" s="209"/>
      <c r="F9" s="209"/>
      <c r="G9" s="29"/>
    </row>
    <row r="10" spans="1:10">
      <c r="A10" s="250" t="s">
        <v>8</v>
      </c>
      <c r="B10" s="250"/>
      <c r="C10" s="252">
        <f>試料情報!A13</f>
        <v>3</v>
      </c>
      <c r="D10" s="252"/>
      <c r="E10" s="252"/>
      <c r="F10" s="252"/>
      <c r="G10" s="252"/>
    </row>
    <row r="11" spans="1:10">
      <c r="A11" s="251" t="s">
        <v>96</v>
      </c>
      <c r="B11" s="251"/>
      <c r="C11" s="253">
        <f>試料情報!H14</f>
        <v>0</v>
      </c>
      <c r="D11" s="253"/>
      <c r="E11" s="253"/>
      <c r="F11" s="253"/>
      <c r="G11" s="253"/>
    </row>
    <row r="12" spans="1:10">
      <c r="A12" s="251" t="s">
        <v>9</v>
      </c>
      <c r="B12" s="251"/>
      <c r="C12" s="253">
        <f>試料情報!X14</f>
        <v>0</v>
      </c>
      <c r="D12" s="253"/>
      <c r="E12" s="253"/>
      <c r="F12" s="253"/>
      <c r="G12" s="253"/>
    </row>
    <row r="13" spans="1:10">
      <c r="A13" s="251" t="s">
        <v>10</v>
      </c>
      <c r="B13" s="251"/>
      <c r="C13" s="254">
        <f>試料情報!H15</f>
        <v>0</v>
      </c>
      <c r="D13" s="253"/>
      <c r="E13" s="253"/>
      <c r="F13" s="253"/>
      <c r="G13" s="253"/>
    </row>
    <row r="14" spans="1:10">
      <c r="A14" s="255" t="s">
        <v>11</v>
      </c>
      <c r="B14" s="255"/>
      <c r="C14" s="256" t="s">
        <v>14</v>
      </c>
      <c r="D14" s="256"/>
      <c r="E14" s="256"/>
      <c r="F14" s="256"/>
      <c r="G14" s="256"/>
    </row>
    <row r="15" spans="1:10">
      <c r="A15" s="214" t="s">
        <v>15</v>
      </c>
      <c r="B15" s="215"/>
      <c r="C15" s="215"/>
      <c r="D15" s="215"/>
      <c r="E15" s="215"/>
      <c r="F15" s="215"/>
      <c r="G15" s="216"/>
    </row>
    <row r="16" spans="1:10">
      <c r="A16" s="217" t="s">
        <v>17</v>
      </c>
      <c r="B16" s="218"/>
      <c r="C16" s="218"/>
      <c r="D16" s="218"/>
      <c r="E16" s="218"/>
      <c r="F16" s="218"/>
      <c r="G16" s="219"/>
    </row>
    <row r="17" spans="1:7" ht="17" customHeight="1">
      <c r="A17" s="48" t="s">
        <v>16</v>
      </c>
      <c r="B17" s="48" t="s">
        <v>150</v>
      </c>
      <c r="C17" s="49" t="s">
        <v>149</v>
      </c>
      <c r="D17" s="64" t="s">
        <v>156</v>
      </c>
      <c r="E17" s="220" t="s">
        <v>146</v>
      </c>
      <c r="F17" s="221"/>
      <c r="G17" s="48" t="s">
        <v>18</v>
      </c>
    </row>
    <row r="18" spans="1:7" ht="8.5" customHeight="1">
      <c r="A18" s="257">
        <v>1</v>
      </c>
      <c r="B18" s="231"/>
      <c r="C18" s="231"/>
      <c r="D18" s="231"/>
      <c r="E18" s="260"/>
      <c r="F18" s="232"/>
      <c r="G18" s="232" t="s">
        <v>155</v>
      </c>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05"/>
      <c r="E22" s="235"/>
      <c r="F22" s="236"/>
      <c r="G22" s="233"/>
    </row>
    <row r="23" spans="1:7" ht="8.5" customHeight="1">
      <c r="A23" s="200"/>
      <c r="B23" s="224"/>
      <c r="C23" s="224"/>
      <c r="D23" s="224"/>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63" t="s">
        <v>31</v>
      </c>
      <c r="B39" s="263"/>
      <c r="C39" s="263"/>
      <c r="D39" s="263"/>
      <c r="E39" s="263"/>
      <c r="F39" s="263"/>
      <c r="G39" s="263"/>
    </row>
  </sheetData>
  <mergeCells count="65">
    <mergeCell ref="A15:G15"/>
    <mergeCell ref="A16:G16"/>
    <mergeCell ref="A28:G28"/>
    <mergeCell ref="B30:D30"/>
    <mergeCell ref="E30:G30"/>
    <mergeCell ref="A18:A19"/>
    <mergeCell ref="A20:A21"/>
    <mergeCell ref="A22:A23"/>
    <mergeCell ref="A24:A25"/>
    <mergeCell ref="A26:A27"/>
    <mergeCell ref="B18:B19"/>
    <mergeCell ref="B20:B21"/>
    <mergeCell ref="B22:B23"/>
    <mergeCell ref="B24:B25"/>
    <mergeCell ref="B26:B27"/>
    <mergeCell ref="C18:C19"/>
    <mergeCell ref="A12:B12"/>
    <mergeCell ref="C12:G12"/>
    <mergeCell ref="A13:B13"/>
    <mergeCell ref="C13:G13"/>
    <mergeCell ref="A14:B14"/>
    <mergeCell ref="C14:G14"/>
    <mergeCell ref="A11:B11"/>
    <mergeCell ref="C11:G11"/>
    <mergeCell ref="B1:F1"/>
    <mergeCell ref="A2:C2"/>
    <mergeCell ref="B3:D3"/>
    <mergeCell ref="B4:D4"/>
    <mergeCell ref="B5:D5"/>
    <mergeCell ref="B6:D6"/>
    <mergeCell ref="B7:D7"/>
    <mergeCell ref="B8:D8"/>
    <mergeCell ref="B9:F9"/>
    <mergeCell ref="A10:B10"/>
    <mergeCell ref="C10:G10"/>
    <mergeCell ref="A39:G39"/>
    <mergeCell ref="A36:G36"/>
    <mergeCell ref="B31:D31"/>
    <mergeCell ref="E31:G31"/>
    <mergeCell ref="B32:D32"/>
    <mergeCell ref="E32:G32"/>
    <mergeCell ref="B33:D33"/>
    <mergeCell ref="E33:G33"/>
    <mergeCell ref="B35:D35"/>
    <mergeCell ref="E35:G35"/>
    <mergeCell ref="B34:D34"/>
    <mergeCell ref="E34:G34"/>
    <mergeCell ref="A37:G37"/>
    <mergeCell ref="A38:G38"/>
    <mergeCell ref="C24:C25"/>
    <mergeCell ref="C26:C27"/>
    <mergeCell ref="G18:G27"/>
    <mergeCell ref="E20:F21"/>
    <mergeCell ref="D20:D21"/>
    <mergeCell ref="D22:D23"/>
    <mergeCell ref="D24:D25"/>
    <mergeCell ref="D26:D27"/>
    <mergeCell ref="E26:F27"/>
    <mergeCell ref="E24:F25"/>
    <mergeCell ref="E22:F23"/>
    <mergeCell ref="E17:F17"/>
    <mergeCell ref="E18:F19"/>
    <mergeCell ref="D18:D19"/>
    <mergeCell ref="C20:C21"/>
    <mergeCell ref="C22:C23"/>
  </mergeCells>
  <phoneticPr fontId="2"/>
  <conditionalFormatting sqref="G18:G27">
    <cfRule type="expression" dxfId="7" priority="1">
      <formula>$G$18="検出"</formula>
    </cfRule>
  </conditionalFormatting>
  <dataValidations count="1">
    <dataValidation type="list" allowBlank="1" showInputMessage="1" showErrorMessage="1" sqref="G18:G27" xr:uid="{DCD8D780-6F98-7340-934D-A83D69BDF4A7}">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74F9-DFAF-524C-932F-DF4D661BFA24}">
  <sheetPr codeName="Sheet9"/>
  <dimension ref="A1:H39"/>
  <sheetViews>
    <sheetView zoomScale="130" zoomScaleNormal="13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12</v>
      </c>
      <c r="C1" s="226"/>
      <c r="D1" s="226"/>
      <c r="E1" s="226"/>
      <c r="F1" s="226"/>
    </row>
    <row r="2" spans="1:8" ht="20" customHeight="1">
      <c r="A2" s="227">
        <f>石綿分析依頼書!K38</f>
        <v>0</v>
      </c>
      <c r="B2" s="227"/>
      <c r="C2" s="227"/>
      <c r="D2" s="29"/>
      <c r="E2" s="29"/>
      <c r="F2" s="29" t="s">
        <v>1</v>
      </c>
      <c r="G2" s="54">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試料情報!X18</f>
        <v>0</v>
      </c>
      <c r="C7" s="225"/>
      <c r="D7" s="225"/>
      <c r="E7" s="2" t="s">
        <v>25</v>
      </c>
      <c r="F7" s="1" t="s">
        <v>6</v>
      </c>
    </row>
    <row r="8" spans="1:8">
      <c r="A8" s="29"/>
      <c r="B8" s="225"/>
      <c r="C8" s="225"/>
      <c r="D8" s="225"/>
    </row>
    <row r="9" spans="1:8">
      <c r="A9" s="29"/>
      <c r="B9" s="209" t="s">
        <v>32</v>
      </c>
      <c r="C9" s="209"/>
      <c r="D9" s="209"/>
      <c r="E9" s="209"/>
      <c r="F9" s="209"/>
      <c r="G9" s="29"/>
    </row>
    <row r="10" spans="1:8">
      <c r="A10" s="250" t="s">
        <v>8</v>
      </c>
      <c r="B10" s="250"/>
      <c r="C10" s="252">
        <f>試料情報!A16</f>
        <v>4</v>
      </c>
      <c r="D10" s="252"/>
      <c r="E10" s="252"/>
      <c r="F10" s="252"/>
      <c r="G10" s="252"/>
    </row>
    <row r="11" spans="1:8">
      <c r="A11" s="251" t="s">
        <v>96</v>
      </c>
      <c r="B11" s="251"/>
      <c r="C11" s="253">
        <f>試料情報!H17</f>
        <v>0</v>
      </c>
      <c r="D11" s="253"/>
      <c r="E11" s="253"/>
      <c r="F11" s="253"/>
      <c r="G11" s="253"/>
    </row>
    <row r="12" spans="1:8">
      <c r="A12" s="251" t="s">
        <v>9</v>
      </c>
      <c r="B12" s="251"/>
      <c r="C12" s="253">
        <f>試料情報!X17</f>
        <v>0</v>
      </c>
      <c r="D12" s="253"/>
      <c r="E12" s="253"/>
      <c r="F12" s="253"/>
      <c r="G12" s="253"/>
    </row>
    <row r="13" spans="1:8">
      <c r="A13" s="251" t="s">
        <v>10</v>
      </c>
      <c r="B13" s="251"/>
      <c r="C13" s="254">
        <f>試料情報!H18</f>
        <v>0</v>
      </c>
      <c r="D13" s="253"/>
      <c r="E13" s="253"/>
      <c r="F13" s="253"/>
      <c r="G13" s="253"/>
    </row>
    <row r="14" spans="1:8">
      <c r="A14" s="255" t="s">
        <v>11</v>
      </c>
      <c r="B14" s="255"/>
      <c r="C14" s="256" t="s">
        <v>14</v>
      </c>
      <c r="D14" s="256"/>
      <c r="E14" s="256"/>
      <c r="F14" s="256"/>
      <c r="G14" s="256"/>
    </row>
    <row r="15" spans="1:8">
      <c r="A15" s="214" t="s">
        <v>15</v>
      </c>
      <c r="B15" s="215"/>
      <c r="C15" s="215"/>
      <c r="D15" s="215"/>
      <c r="E15" s="215"/>
      <c r="F15" s="215"/>
      <c r="G15" s="216"/>
    </row>
    <row r="16" spans="1:8">
      <c r="A16" s="217" t="s">
        <v>17</v>
      </c>
      <c r="B16" s="218"/>
      <c r="C16" s="218"/>
      <c r="D16" s="218"/>
      <c r="E16" s="218"/>
      <c r="F16" s="218"/>
      <c r="G16" s="219"/>
    </row>
    <row r="17" spans="1:7" ht="17" customHeight="1">
      <c r="A17" s="48" t="s">
        <v>16</v>
      </c>
      <c r="B17" s="48" t="s">
        <v>150</v>
      </c>
      <c r="C17" s="49" t="s">
        <v>149</v>
      </c>
      <c r="D17" s="64" t="s">
        <v>156</v>
      </c>
      <c r="E17" s="220" t="s">
        <v>146</v>
      </c>
      <c r="F17" s="221"/>
      <c r="G17" s="48" t="s">
        <v>18</v>
      </c>
    </row>
    <row r="18" spans="1:7" ht="8.5" customHeight="1">
      <c r="A18" s="257">
        <v>1</v>
      </c>
      <c r="B18" s="231"/>
      <c r="C18" s="231"/>
      <c r="D18" s="231"/>
      <c r="E18" s="260"/>
      <c r="F18" s="232"/>
      <c r="G18" s="232" t="s">
        <v>155</v>
      </c>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05"/>
      <c r="E22" s="235"/>
      <c r="F22" s="236"/>
      <c r="G22" s="233"/>
    </row>
    <row r="23" spans="1:7" ht="8.5" customHeight="1">
      <c r="A23" s="200"/>
      <c r="B23" s="224"/>
      <c r="C23" s="224"/>
      <c r="D23" s="224"/>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63" t="s">
        <v>31</v>
      </c>
      <c r="B39" s="263"/>
      <c r="C39" s="263"/>
      <c r="D39" s="263"/>
      <c r="E39" s="263"/>
      <c r="F39" s="263"/>
      <c r="G39" s="263"/>
    </row>
  </sheetData>
  <mergeCells count="65">
    <mergeCell ref="A15:G15"/>
    <mergeCell ref="A16:G16"/>
    <mergeCell ref="A28:G28"/>
    <mergeCell ref="B30:D30"/>
    <mergeCell ref="E30:G30"/>
    <mergeCell ref="A18:A19"/>
    <mergeCell ref="A20:A21"/>
    <mergeCell ref="A22:A23"/>
    <mergeCell ref="A24:A25"/>
    <mergeCell ref="A26:A27"/>
    <mergeCell ref="B18:B19"/>
    <mergeCell ref="B20:B21"/>
    <mergeCell ref="B22:B23"/>
    <mergeCell ref="B24:B25"/>
    <mergeCell ref="B26:B27"/>
    <mergeCell ref="C18:C19"/>
    <mergeCell ref="A12:B12"/>
    <mergeCell ref="C12:G12"/>
    <mergeCell ref="A13:B13"/>
    <mergeCell ref="C13:G13"/>
    <mergeCell ref="A14:B14"/>
    <mergeCell ref="C14:G14"/>
    <mergeCell ref="A11:B11"/>
    <mergeCell ref="C11:G11"/>
    <mergeCell ref="B1:F1"/>
    <mergeCell ref="A2:C2"/>
    <mergeCell ref="B3:D3"/>
    <mergeCell ref="B4:D4"/>
    <mergeCell ref="B5:D5"/>
    <mergeCell ref="B6:D6"/>
    <mergeCell ref="B7:D7"/>
    <mergeCell ref="B8:D8"/>
    <mergeCell ref="B9:F9"/>
    <mergeCell ref="A10:B10"/>
    <mergeCell ref="C10:G10"/>
    <mergeCell ref="A39:G39"/>
    <mergeCell ref="A36:G36"/>
    <mergeCell ref="B31:D31"/>
    <mergeCell ref="E31:G31"/>
    <mergeCell ref="B32:D32"/>
    <mergeCell ref="E32:G32"/>
    <mergeCell ref="B33:D33"/>
    <mergeCell ref="E33:G33"/>
    <mergeCell ref="B35:D35"/>
    <mergeCell ref="E35:G35"/>
    <mergeCell ref="B34:D34"/>
    <mergeCell ref="E34:G34"/>
    <mergeCell ref="A37:G37"/>
    <mergeCell ref="A38:G38"/>
    <mergeCell ref="C24:C25"/>
    <mergeCell ref="C26:C27"/>
    <mergeCell ref="G18:G27"/>
    <mergeCell ref="E20:F21"/>
    <mergeCell ref="D20:D21"/>
    <mergeCell ref="D22:D23"/>
    <mergeCell ref="D24:D25"/>
    <mergeCell ref="D26:D27"/>
    <mergeCell ref="E26:F27"/>
    <mergeCell ref="E24:F25"/>
    <mergeCell ref="E22:F23"/>
    <mergeCell ref="E17:F17"/>
    <mergeCell ref="E18:F19"/>
    <mergeCell ref="D18:D19"/>
    <mergeCell ref="C20:C21"/>
    <mergeCell ref="C22:C23"/>
  </mergeCells>
  <phoneticPr fontId="2"/>
  <conditionalFormatting sqref="G18:G27">
    <cfRule type="expression" dxfId="6" priority="1">
      <formula>$G$18="検出"</formula>
    </cfRule>
  </conditionalFormatting>
  <dataValidations count="1">
    <dataValidation type="list" allowBlank="1" showInputMessage="1" showErrorMessage="1" sqref="G18:G27" xr:uid="{A12E0732-5822-1241-B592-41855C0967EE}">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1D2CD-F6CE-8348-B427-2EDD8B87EC38}">
  <sheetPr codeName="Sheet10"/>
  <dimension ref="A1:H39"/>
  <sheetViews>
    <sheetView zoomScale="130" zoomScaleNormal="130" workbookViewId="0">
      <selection activeCell="H8" sqref="H8:Q8"/>
    </sheetView>
  </sheetViews>
  <sheetFormatPr baseColWidth="10" defaultColWidth="10.7109375" defaultRowHeight="17"/>
  <cols>
    <col min="1" max="6" width="10.7109375" style="1"/>
    <col min="7" max="7" width="10.7109375" style="1" customWidth="1"/>
    <col min="8" max="16384" width="10.7109375" style="1"/>
  </cols>
  <sheetData>
    <row r="1" spans="1:8">
      <c r="B1" s="226" t="s">
        <v>12</v>
      </c>
      <c r="C1" s="226"/>
      <c r="D1" s="226"/>
      <c r="E1" s="226"/>
      <c r="F1" s="226"/>
    </row>
    <row r="2" spans="1:8" ht="20" customHeight="1">
      <c r="A2" s="227">
        <f>石綿分析依頼書!K38</f>
        <v>0</v>
      </c>
      <c r="B2" s="227"/>
      <c r="C2" s="227"/>
      <c r="D2" s="29"/>
      <c r="E2" s="29"/>
      <c r="F2" s="29" t="s">
        <v>1</v>
      </c>
      <c r="G2" s="55">
        <f>石綿分析依頼書!F45</f>
        <v>0</v>
      </c>
      <c r="H2" s="3"/>
    </row>
    <row r="3" spans="1:8">
      <c r="A3" s="29" t="s">
        <v>7</v>
      </c>
      <c r="B3" s="225">
        <f>石綿分析依頼書!K25</f>
        <v>0</v>
      </c>
      <c r="C3" s="225"/>
      <c r="D3" s="225"/>
      <c r="E3" s="29"/>
      <c r="F3" s="29" t="s">
        <v>0</v>
      </c>
      <c r="G3" s="30">
        <f ca="1">TODAY()</f>
        <v>45092</v>
      </c>
    </row>
    <row r="4" spans="1:8">
      <c r="A4" s="29" t="s">
        <v>26</v>
      </c>
      <c r="B4" s="228">
        <f>石綿分析依頼書!O45</f>
        <v>0</v>
      </c>
      <c r="C4" s="228"/>
      <c r="D4" s="228"/>
      <c r="E4" s="2" t="s">
        <v>23</v>
      </c>
      <c r="F4" s="1" t="s">
        <v>4</v>
      </c>
    </row>
    <row r="5" spans="1:8">
      <c r="A5" s="29" t="s">
        <v>2</v>
      </c>
      <c r="B5" s="228">
        <f>石綿分析依頼書!X45</f>
        <v>0</v>
      </c>
      <c r="C5" s="228"/>
      <c r="D5" s="228"/>
      <c r="E5" s="2" t="s">
        <v>24</v>
      </c>
      <c r="F5" s="1" t="s">
        <v>5</v>
      </c>
    </row>
    <row r="6" spans="1:8">
      <c r="A6" s="29" t="s">
        <v>3</v>
      </c>
      <c r="B6" s="225" t="s">
        <v>95</v>
      </c>
      <c r="C6" s="225"/>
      <c r="D6" s="225"/>
      <c r="E6" s="2"/>
      <c r="F6" s="1" t="s">
        <v>22</v>
      </c>
    </row>
    <row r="7" spans="1:8">
      <c r="A7" s="29" t="s">
        <v>13</v>
      </c>
      <c r="B7" s="225">
        <f>試料情報!X21</f>
        <v>0</v>
      </c>
      <c r="C7" s="225"/>
      <c r="D7" s="225"/>
      <c r="E7" s="2" t="s">
        <v>25</v>
      </c>
      <c r="F7" s="1" t="s">
        <v>6</v>
      </c>
    </row>
    <row r="8" spans="1:8">
      <c r="A8" s="29"/>
      <c r="B8" s="225"/>
      <c r="C8" s="225"/>
      <c r="D8" s="225"/>
    </row>
    <row r="9" spans="1:8">
      <c r="A9" s="29"/>
      <c r="B9" s="209" t="s">
        <v>32</v>
      </c>
      <c r="C9" s="209"/>
      <c r="D9" s="209"/>
      <c r="E9" s="209"/>
      <c r="F9" s="209"/>
      <c r="G9" s="29"/>
    </row>
    <row r="10" spans="1:8">
      <c r="A10" s="250" t="s">
        <v>8</v>
      </c>
      <c r="B10" s="250"/>
      <c r="C10" s="252">
        <f>試料情報!A19</f>
        <v>5</v>
      </c>
      <c r="D10" s="252"/>
      <c r="E10" s="252"/>
      <c r="F10" s="252"/>
      <c r="G10" s="252"/>
    </row>
    <row r="11" spans="1:8">
      <c r="A11" s="251" t="s">
        <v>96</v>
      </c>
      <c r="B11" s="251"/>
      <c r="C11" s="253">
        <f>試料情報!H20</f>
        <v>0</v>
      </c>
      <c r="D11" s="253"/>
      <c r="E11" s="253"/>
      <c r="F11" s="253"/>
      <c r="G11" s="253"/>
    </row>
    <row r="12" spans="1:8">
      <c r="A12" s="251" t="s">
        <v>9</v>
      </c>
      <c r="B12" s="251"/>
      <c r="C12" s="253">
        <f>試料情報!X20</f>
        <v>0</v>
      </c>
      <c r="D12" s="253"/>
      <c r="E12" s="253"/>
      <c r="F12" s="253"/>
      <c r="G12" s="253"/>
    </row>
    <row r="13" spans="1:8">
      <c r="A13" s="251" t="s">
        <v>10</v>
      </c>
      <c r="B13" s="251"/>
      <c r="C13" s="254">
        <f>試料情報!H21</f>
        <v>0</v>
      </c>
      <c r="D13" s="253"/>
      <c r="E13" s="253"/>
      <c r="F13" s="253"/>
      <c r="G13" s="253"/>
    </row>
    <row r="14" spans="1:8">
      <c r="A14" s="255" t="s">
        <v>11</v>
      </c>
      <c r="B14" s="255"/>
      <c r="C14" s="256" t="s">
        <v>14</v>
      </c>
      <c r="D14" s="256"/>
      <c r="E14" s="256"/>
      <c r="F14" s="256"/>
      <c r="G14" s="256"/>
    </row>
    <row r="15" spans="1:8">
      <c r="A15" s="214" t="s">
        <v>15</v>
      </c>
      <c r="B15" s="215"/>
      <c r="C15" s="215"/>
      <c r="D15" s="215"/>
      <c r="E15" s="215"/>
      <c r="F15" s="215"/>
      <c r="G15" s="216"/>
    </row>
    <row r="16" spans="1:8">
      <c r="A16" s="217" t="s">
        <v>17</v>
      </c>
      <c r="B16" s="218"/>
      <c r="C16" s="218"/>
      <c r="D16" s="218"/>
      <c r="E16" s="218"/>
      <c r="F16" s="218"/>
      <c r="G16" s="219"/>
    </row>
    <row r="17" spans="1:7" ht="17" customHeight="1">
      <c r="A17" s="48" t="s">
        <v>16</v>
      </c>
      <c r="B17" s="48" t="s">
        <v>150</v>
      </c>
      <c r="C17" s="49" t="s">
        <v>149</v>
      </c>
      <c r="D17" s="64" t="s">
        <v>156</v>
      </c>
      <c r="E17" s="220" t="s">
        <v>146</v>
      </c>
      <c r="F17" s="221"/>
      <c r="G17" s="48" t="s">
        <v>18</v>
      </c>
    </row>
    <row r="18" spans="1:7" ht="8.5" customHeight="1">
      <c r="A18" s="257">
        <v>1</v>
      </c>
      <c r="B18" s="231"/>
      <c r="C18" s="231"/>
      <c r="D18" s="231"/>
      <c r="E18" s="260"/>
      <c r="F18" s="232"/>
      <c r="G18" s="232" t="s">
        <v>155</v>
      </c>
    </row>
    <row r="19" spans="1:7" ht="8.5" customHeight="1">
      <c r="A19" s="200"/>
      <c r="B19" s="224"/>
      <c r="C19" s="224"/>
      <c r="D19" s="224"/>
      <c r="E19" s="237"/>
      <c r="F19" s="238"/>
      <c r="G19" s="233"/>
    </row>
    <row r="20" spans="1:7" ht="8.5" customHeight="1">
      <c r="A20" s="199">
        <v>2</v>
      </c>
      <c r="B20" s="205"/>
      <c r="C20" s="205"/>
      <c r="D20" s="248"/>
      <c r="E20" s="244"/>
      <c r="F20" s="245"/>
      <c r="G20" s="233"/>
    </row>
    <row r="21" spans="1:7" ht="8.5" customHeight="1">
      <c r="A21" s="200"/>
      <c r="B21" s="224"/>
      <c r="C21" s="224"/>
      <c r="D21" s="249"/>
      <c r="E21" s="246"/>
      <c r="F21" s="247"/>
      <c r="G21" s="233"/>
    </row>
    <row r="22" spans="1:7" ht="8.5" customHeight="1">
      <c r="A22" s="199">
        <v>3</v>
      </c>
      <c r="B22" s="205"/>
      <c r="C22" s="205"/>
      <c r="D22" s="205"/>
      <c r="E22" s="235"/>
      <c r="F22" s="236"/>
      <c r="G22" s="233"/>
    </row>
    <row r="23" spans="1:7" ht="8.5" customHeight="1">
      <c r="A23" s="200"/>
      <c r="B23" s="224"/>
      <c r="C23" s="224"/>
      <c r="D23" s="224"/>
      <c r="E23" s="237"/>
      <c r="F23" s="238"/>
      <c r="G23" s="233"/>
    </row>
    <row r="24" spans="1:7" ht="8.5" customHeight="1">
      <c r="A24" s="199">
        <v>4</v>
      </c>
      <c r="B24" s="205"/>
      <c r="C24" s="205"/>
      <c r="D24" s="205"/>
      <c r="E24" s="235"/>
      <c r="F24" s="236"/>
      <c r="G24" s="233"/>
    </row>
    <row r="25" spans="1:7" ht="8.5" customHeight="1">
      <c r="A25" s="200"/>
      <c r="B25" s="224"/>
      <c r="C25" s="224"/>
      <c r="D25" s="224"/>
      <c r="E25" s="237"/>
      <c r="F25" s="238"/>
      <c r="G25" s="233"/>
    </row>
    <row r="26" spans="1:7" ht="8.5" customHeight="1">
      <c r="A26" s="258">
        <v>5</v>
      </c>
      <c r="B26" s="205"/>
      <c r="C26" s="205"/>
      <c r="D26" s="205"/>
      <c r="E26" s="235"/>
      <c r="F26" s="236"/>
      <c r="G26" s="233"/>
    </row>
    <row r="27" spans="1:7" ht="8.5" customHeight="1">
      <c r="A27" s="259"/>
      <c r="B27" s="206"/>
      <c r="C27" s="206"/>
      <c r="D27" s="206"/>
      <c r="E27" s="239"/>
      <c r="F27" s="234"/>
      <c r="G27" s="234"/>
    </row>
    <row r="28" spans="1:7">
      <c r="A28" s="241" t="s">
        <v>27</v>
      </c>
      <c r="B28" s="242"/>
      <c r="C28" s="242"/>
      <c r="D28" s="242"/>
      <c r="E28" s="242"/>
      <c r="F28" s="242"/>
      <c r="G28" s="243"/>
    </row>
    <row r="29" spans="1:7">
      <c r="A29" s="31" t="s">
        <v>19</v>
      </c>
      <c r="B29" s="32" t="s">
        <v>20</v>
      </c>
      <c r="C29" s="32"/>
      <c r="D29" s="32"/>
      <c r="E29" s="32" t="s">
        <v>21</v>
      </c>
      <c r="F29" s="32"/>
      <c r="G29" s="32"/>
    </row>
    <row r="30" spans="1:7" ht="125" customHeight="1">
      <c r="A30" s="33"/>
      <c r="B30" s="240"/>
      <c r="C30" s="240"/>
      <c r="D30" s="240"/>
      <c r="E30" s="240"/>
      <c r="F30" s="240"/>
      <c r="G30" s="240"/>
    </row>
    <row r="31" spans="1:7" ht="125" customHeight="1">
      <c r="A31" s="33"/>
      <c r="B31" s="240"/>
      <c r="C31" s="240"/>
      <c r="D31" s="240"/>
      <c r="E31" s="240"/>
      <c r="F31" s="240"/>
      <c r="G31" s="240"/>
    </row>
    <row r="32" spans="1:7" ht="125" customHeight="1">
      <c r="A32" s="33"/>
      <c r="B32" s="240"/>
      <c r="C32" s="240"/>
      <c r="D32" s="240"/>
      <c r="E32" s="240"/>
      <c r="F32" s="240"/>
      <c r="G32" s="240"/>
    </row>
    <row r="33" spans="1:7" ht="125" customHeight="1">
      <c r="A33" s="33"/>
      <c r="B33" s="240"/>
      <c r="C33" s="240"/>
      <c r="D33" s="240"/>
      <c r="E33" s="240"/>
      <c r="F33" s="240"/>
      <c r="G33" s="240"/>
    </row>
    <row r="34" spans="1:7" ht="125" customHeight="1">
      <c r="A34" s="33"/>
      <c r="B34" s="240"/>
      <c r="C34" s="240"/>
      <c r="D34" s="240"/>
      <c r="E34" s="240"/>
      <c r="F34" s="240"/>
      <c r="G34" s="240"/>
    </row>
    <row r="35" spans="1:7" ht="125" customHeight="1">
      <c r="A35" s="33"/>
      <c r="B35" s="240"/>
      <c r="C35" s="240"/>
      <c r="D35" s="240"/>
      <c r="E35" s="240"/>
      <c r="F35" s="240"/>
      <c r="G35" s="240"/>
    </row>
    <row r="36" spans="1:7">
      <c r="A36" s="229" t="s">
        <v>28</v>
      </c>
      <c r="B36" s="229"/>
      <c r="C36" s="229"/>
      <c r="D36" s="229"/>
      <c r="E36" s="229"/>
      <c r="F36" s="229"/>
      <c r="G36" s="229"/>
    </row>
    <row r="37" spans="1:7">
      <c r="A37" s="230" t="s">
        <v>29</v>
      </c>
      <c r="B37" s="230"/>
      <c r="C37" s="230"/>
      <c r="D37" s="230"/>
      <c r="E37" s="230"/>
      <c r="F37" s="230"/>
      <c r="G37" s="230"/>
    </row>
    <row r="38" spans="1:7">
      <c r="A38" s="230" t="s">
        <v>30</v>
      </c>
      <c r="B38" s="230"/>
      <c r="C38" s="230"/>
      <c r="D38" s="230"/>
      <c r="E38" s="230"/>
      <c r="F38" s="230"/>
      <c r="G38" s="230"/>
    </row>
    <row r="39" spans="1:7">
      <c r="A39" s="263" t="s">
        <v>31</v>
      </c>
      <c r="B39" s="263"/>
      <c r="C39" s="263"/>
      <c r="D39" s="263"/>
      <c r="E39" s="263"/>
      <c r="F39" s="263"/>
      <c r="G39" s="263"/>
    </row>
  </sheetData>
  <mergeCells count="65">
    <mergeCell ref="A36:G36"/>
    <mergeCell ref="C18:C19"/>
    <mergeCell ref="C20:C21"/>
    <mergeCell ref="C22:C23"/>
    <mergeCell ref="C24:C25"/>
    <mergeCell ref="C26:C27"/>
    <mergeCell ref="B31:D31"/>
    <mergeCell ref="E31:G31"/>
    <mergeCell ref="B32:D32"/>
    <mergeCell ref="D26:D27"/>
    <mergeCell ref="E33:G33"/>
    <mergeCell ref="G18:G27"/>
    <mergeCell ref="B34:D34"/>
    <mergeCell ref="B33:D33"/>
    <mergeCell ref="E34:G34"/>
    <mergeCell ref="E17:F17"/>
    <mergeCell ref="E18:F19"/>
    <mergeCell ref="D18:D19"/>
    <mergeCell ref="E20:F21"/>
    <mergeCell ref="E22:F23"/>
    <mergeCell ref="D22:D23"/>
    <mergeCell ref="D20:D21"/>
    <mergeCell ref="B6:D6"/>
    <mergeCell ref="B7:D7"/>
    <mergeCell ref="B8:D8"/>
    <mergeCell ref="B9:F9"/>
    <mergeCell ref="A10:B10"/>
    <mergeCell ref="C10:G10"/>
    <mergeCell ref="B1:F1"/>
    <mergeCell ref="A2:C2"/>
    <mergeCell ref="B3:D3"/>
    <mergeCell ref="B4:D4"/>
    <mergeCell ref="B5:D5"/>
    <mergeCell ref="A38:G38"/>
    <mergeCell ref="A39:G39"/>
    <mergeCell ref="B35:D35"/>
    <mergeCell ref="E35:G35"/>
    <mergeCell ref="A11:B11"/>
    <mergeCell ref="C11:G11"/>
    <mergeCell ref="A12:B12"/>
    <mergeCell ref="C12:G12"/>
    <mergeCell ref="A13:B13"/>
    <mergeCell ref="C13:G13"/>
    <mergeCell ref="A14:B14"/>
    <mergeCell ref="C14:G14"/>
    <mergeCell ref="A15:G15"/>
    <mergeCell ref="A16:G16"/>
    <mergeCell ref="A28:G28"/>
    <mergeCell ref="B30:D30"/>
    <mergeCell ref="A37:G37"/>
    <mergeCell ref="E30:G30"/>
    <mergeCell ref="A18:A19"/>
    <mergeCell ref="A20:A21"/>
    <mergeCell ref="A22:A23"/>
    <mergeCell ref="A24:A25"/>
    <mergeCell ref="A26:A27"/>
    <mergeCell ref="B18:B19"/>
    <mergeCell ref="B20:B21"/>
    <mergeCell ref="B22:B23"/>
    <mergeCell ref="B24:B25"/>
    <mergeCell ref="B26:B27"/>
    <mergeCell ref="E32:G32"/>
    <mergeCell ref="E24:F25"/>
    <mergeCell ref="E26:F27"/>
    <mergeCell ref="D24:D25"/>
  </mergeCells>
  <phoneticPr fontId="2"/>
  <conditionalFormatting sqref="G18:G27">
    <cfRule type="expression" dxfId="5" priority="1">
      <formula>$G$18="検出"</formula>
    </cfRule>
  </conditionalFormatting>
  <dataValidations count="1">
    <dataValidation type="list" allowBlank="1" showInputMessage="1" showErrorMessage="1" sqref="G18:G27" xr:uid="{DA826E51-7235-EE44-AA69-2E2A6CA42FD8}">
      <formula1>"　,不検出,検出"</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石綿分析依頼書</vt:lpstr>
      <vt:lpstr>試料情報</vt:lpstr>
      <vt:lpstr>注文フォーム</vt:lpstr>
      <vt:lpstr>試験結果一覧</vt:lpstr>
      <vt:lpstr>報告書(1)</vt:lpstr>
      <vt:lpstr>報告書 (2)</vt:lpstr>
      <vt:lpstr>報告書 (3)</vt:lpstr>
      <vt:lpstr>報告書 (4)</vt:lpstr>
      <vt:lpstr>報告書 (5)</vt:lpstr>
      <vt:lpstr>報告書 (6)</vt:lpstr>
      <vt:lpstr>報告書 (7)</vt:lpstr>
      <vt:lpstr>報告書 (8)</vt:lpstr>
      <vt:lpstr>報告書 (9)</vt:lpstr>
      <vt:lpstr>報告書 (10)</vt:lpstr>
      <vt:lpstr>分析詳細</vt:lpstr>
      <vt:lpstr>試料情報!Print_Area</vt:lpstr>
      <vt:lpstr>石綿分析依頼書!Print_Area</vt:lpstr>
      <vt:lpstr>分析詳細!Print_Area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Microsoft Office ユーザー</cp:lastModifiedBy>
  <cp:lastPrinted>2023-06-15T06:30:09Z</cp:lastPrinted>
  <dcterms:created xsi:type="dcterms:W3CDTF">2023-03-06T07:05:26Z</dcterms:created>
  <dcterms:modified xsi:type="dcterms:W3CDTF">2023-06-15T06:37:05Z</dcterms:modified>
</cp:coreProperties>
</file>